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1.xml" ContentType="application/vnd.openxmlformats-officedocument.themeOverride+xml"/>
  <Override PartName="/xl/charts/chart22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23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24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2.xml" ContentType="application/vnd.openxmlformats-officedocument.themeOverride+xml"/>
  <Override PartName="/xl/charts/chart3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3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3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3.xml" ContentType="application/vnd.openxmlformats-officedocument.themeOverride+xml"/>
  <Override PartName="/xl/charts/chart44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5.xml" ContentType="application/vnd.openxmlformats-officedocument.drawing+xml"/>
  <Override PartName="/xl/charts/chart45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46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4.xml" ContentType="application/vnd.openxmlformats-officedocument.themeOverride+xml"/>
  <Override PartName="/xl/charts/chart5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6.xml" ContentType="application/vnd.openxmlformats-officedocument.drawing+xml"/>
  <Override PartName="/xl/charts/chart52.xml" ContentType="application/vnd.openxmlformats-officedocument.drawingml.chart+xml"/>
  <Override PartName="/xl/theme/themeOverride5.xml" ContentType="application/vnd.openxmlformats-officedocument.themeOverride+xml"/>
  <Override PartName="/xl/charts/chart53.xml" ContentType="application/vnd.openxmlformats-officedocument.drawingml.chart+xml"/>
  <Override PartName="/xl/theme/themeOverride6.xml" ContentType="application/vnd.openxmlformats-officedocument.themeOverride+xml"/>
  <Override PartName="/xl/charts/chart54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55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7.xml" ContentType="application/vnd.openxmlformats-officedocument.themeOverride+xml"/>
  <Override PartName="/xl/charts/chart6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drawings/drawing7.xml" ContentType="application/vnd.openxmlformats-officedocument.drawing+xml"/>
  <Override PartName="/xl/charts/chart63.xml" ContentType="application/vnd.openxmlformats-officedocument.drawingml.chart+xml"/>
  <Override PartName="/xl/theme/themeOverride8.xml" ContentType="application/vnd.openxmlformats-officedocument.themeOverride+xml"/>
  <Override PartName="/xl/charts/chart64.xml" ContentType="application/vnd.openxmlformats-officedocument.drawingml.chart+xml"/>
  <Override PartName="/xl/theme/themeOverride9.xml" ContentType="application/vnd.openxmlformats-officedocument.themeOverride+xml"/>
  <Override PartName="/xl/charts/chart6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6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10.xml" ContentType="application/vnd.openxmlformats-officedocument.themeOverride+xml"/>
  <Override PartName="/xl/charts/chart71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drawings/drawing8.xml" ContentType="application/vnd.openxmlformats-officedocument.drawing+xml"/>
  <Override PartName="/xl/charts/chart74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75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11.xml" ContentType="application/vnd.openxmlformats-officedocument.themeOverride+xml"/>
  <Override PartName="/xl/charts/chart80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9.xml" ContentType="application/vnd.openxmlformats-officedocument.drawing+xml"/>
  <Override PartName="/xl/charts/chart81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82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theme/themeOverride12.xml" ContentType="application/vnd.openxmlformats-officedocument.themeOverride+xml"/>
  <Override PartName="/xl/charts/chart87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Y:\cpa_report_arial\templates\"/>
    </mc:Choice>
  </mc:AlternateContent>
  <bookViews>
    <workbookView xWindow="0" yWindow="0" windowWidth="28800" windowHeight="11565" tabRatio="720"/>
  </bookViews>
  <sheets>
    <sheet name="Info" sheetId="1" r:id="rId1"/>
    <sheet name="Клики" sheetId="15" r:id="rId2"/>
    <sheet name="Конверсии" sheetId="12" r:id="rId3"/>
    <sheet name="Расходы" sheetId="16" r:id="rId4"/>
    <sheet name="Доходы" sheetId="17" r:id="rId5"/>
    <sheet name="CPC" sheetId="18" r:id="rId6"/>
    <sheet name="CPA" sheetId="19" r:id="rId7"/>
    <sheet name="CR" sheetId="20" r:id="rId8"/>
    <sheet name="ДРР" sheetId="24" r:id="rId9"/>
    <sheet name="ROI" sheetId="25" r:id="rId10"/>
  </sheets>
  <definedNames>
    <definedName name="_xlnm._FilterDatabase" localSheetId="6" hidden="1">CPA!$A$3:$F$17</definedName>
    <definedName name="_xlnm._FilterDatabase" localSheetId="4" hidden="1">Доходы!$H$7:$J$7</definedName>
    <definedName name="_xlnm._FilterDatabase" localSheetId="3" hidden="1">Расходы!$H$7:$J$7</definedName>
    <definedName name="Clicks_Average">OFFSET(Клики!$D$2,1,0,(100-COUNTBLANK(Клики!$D$3:$D$102)),1)</definedName>
    <definedName name="Clicks_Cats">OFFSET(Клики!$H$7,1,0,(100-COUNTBLANK(Клики!$H$8:$H$107)),1)</definedName>
    <definedName name="Clicks_Client">OFFSET(Клики!$C$2,1,0,(100-COUNTBLANK(Клики!$C$3:$C$102)),1)</definedName>
    <definedName name="Clicks_ClientCats">OFFSET(Клики!$I$7,1,0,(100-COUNTBLANK(Клики!$I$8:$I$107)),1)</definedName>
    <definedName name="Clicks_CompCats">OFFSET(Клики!$J$7,1,0,(100-COUNTBLANK(Клики!$J$8:$J$107)),1)</definedName>
    <definedName name="Clicks_Max">OFFSET(Клики!$E$2,1,0,(100-COUNTBLANK(Клики!$E$3:$E$102)),1)</definedName>
    <definedName name="Clicks_Min">OFFSET(Клики!$F$2,1,0,(100-COUNTBLANK(Клики!$F$3:$F$102)),1)</definedName>
    <definedName name="Clicks_Periods">OFFSET(Клики!$B$2,1,0,(100-COUNTBLANK(Клики!$B$3:$B$102)),1)</definedName>
    <definedName name="Cost_Average">OFFSET(Расходы!$D$2,1,0,(100-COUNTBLANK(Расходы!$D$3:$D$102)),1)</definedName>
    <definedName name="Cost_Cats">OFFSET(Расходы!$H$7,1,0,(100-COUNTBLANK(Расходы!$H$8:$H$107)),1)</definedName>
    <definedName name="Cost_Client">OFFSET(Расходы!$C$2,1,0,(100-COUNTBLANK(Расходы!$C$3:$C$102)),1)</definedName>
    <definedName name="Cost_ClientCats">OFFSET(Расходы!$I$7,1,0,(100-COUNTBLANK(Расходы!$I$8:$I$107)),1)</definedName>
    <definedName name="Cost_CompCats">OFFSET(Расходы!$J$7,1,0,(100-COUNTBLANK(Расходы!$J$8:$J$107)),1)</definedName>
    <definedName name="Cost_Max">OFFSET(Расходы!$E$2,1,0,(100-COUNTBLANK(Расходы!$E$3:$E$102)),1)</definedName>
    <definedName name="Cost_Min">OFFSET(Расходы!$F$2,1,0,(100-COUNTBLANK(Расходы!$F$3:$F$102)),1)</definedName>
    <definedName name="Cost_Periods">OFFSET(Расходы!$B$2,1,0,(100-COUNTBLANK(Расходы!$B$3:$B$102)),1)</definedName>
    <definedName name="CPA_Average">OFFSET(CPA!$D$2,1,0,(100-COUNTBLANK(CPA!$D$3:$D$102)),1)</definedName>
    <definedName name="CPA_Cats">OFFSET(CPA!$H$7,1,0,(100-COUNTBLANK(CPA!$H$8:$H$107)),1)</definedName>
    <definedName name="CPA_Client">OFFSET(CPA!$C$2,1,0,(100-COUNTBLANK(CPA!$C$3:$C$102)),1)</definedName>
    <definedName name="CPA_ClientCats">OFFSET(CPA!$I$7,1,0,(100-COUNTBLANK(CPA!$I$8:$I$107)),1)</definedName>
    <definedName name="CPA_CompCats">OFFSET(CPA!$J$7,1,0,(100-COUNTBLANK(CPA!$J$8:$J$107)),1)</definedName>
    <definedName name="CPA_Max">OFFSET(CPA!$E$2,1,0,(100-COUNTBLANK(CPA!$E$3:$E$102)),1)</definedName>
    <definedName name="CPA_Min">OFFSET(CPA!$F$2,1,0,(100-COUNTBLANK(CPA!$F$3:$F$102)),1)</definedName>
    <definedName name="CPA_Periods">OFFSET(CPA!$B$2,1,0,(100-COUNTBLANK(CPA!$B$3:$B$102)),1)</definedName>
    <definedName name="CPC_Average">OFFSET(CPC!$D$2,1,0,(100-COUNTBLANK(CPC!$D$3:$D$102)),1)</definedName>
    <definedName name="CPC_Cats">OFFSET(CPC!$H$7,1,0,(100-COUNTBLANK(CPC!$H$8:$H$107)),1)</definedName>
    <definedName name="CPC_Client">OFFSET(CPC!$C$2,1,0,(100-COUNTBLANK(CPC!$C$3:$C$102)),1)</definedName>
    <definedName name="CPC_ClientCats">OFFSET(CPC!$I$7,1,0,(100-COUNTBLANK(CPC!$I$8:$I$107)),1)</definedName>
    <definedName name="CPC_CompCats">OFFSET(CPC!$J$7,1,0,(100-COUNTBLANK(CPC!$J$8:$J$107)),1)</definedName>
    <definedName name="CPC_Max">OFFSET(CPC!$E$2,1,0,(100-COUNTBLANK(CPC!$E$3:$E$102)),1)</definedName>
    <definedName name="CPC_Min">OFFSET(CPC!$F$2,1,0,(100-COUNTBLANK(CPC!$F$3:$F$102)),1)</definedName>
    <definedName name="CPC_Periods">OFFSET(CPC!$B$2,1,0,(100-COUNTBLANK(CPC!$B$3:$B$102)),1)</definedName>
    <definedName name="CR_Average">OFFSET(CR!$D$2,1,0,(100-COUNTBLANK(CR!$D$3:$D$102)),1)</definedName>
    <definedName name="CR_Cats">OFFSET(CR!$H$7,1,0,(100-COUNTBLANK(CR!$H$8:$H$107)),1)</definedName>
    <definedName name="CR_Client">OFFSET(CR!$C$2,1,0,(100-COUNTBLANK(CR!$C$3:$C$102)),1)</definedName>
    <definedName name="CR_ClientCats">OFFSET(CR!$I$7,1,0,(100-COUNTBLANK(CR!$I$8:$I$107)),1)</definedName>
    <definedName name="CR_CompCats">OFFSET(CR!$J$7,1,0,(100-COUNTBLANK(CR!$J$8:$J$107)),1)</definedName>
    <definedName name="CR_Max">OFFSET(CR!$E$2,1,0,(100-COUNTBLANK(CR!$E$3:$E$102)),1)</definedName>
    <definedName name="CR_Min">OFFSET(CR!$F$2,1,0,(100-COUNTBLANK(CR!$F$3:$F$102)),1)</definedName>
    <definedName name="CR_Periods">OFFSET(CR!$B$2,1,0,(100-COUNTBLANK(CR!$B$3:$B$102)),1)</definedName>
    <definedName name="CSR_Average">OFFSET(ДРР!$D$2,1,0,(100-COUNTBLANK(ДРР!$D$3:$D$102)),1)</definedName>
    <definedName name="CSR_Cats">OFFSET(ДРР!$H$7,1,0,(100-COUNTBLANK(ДРР!$H$8:$H$107)),1)</definedName>
    <definedName name="CSR_Client">OFFSET(ДРР!$C$2,1,0,(100-COUNTBLANK(ДРР!$C$3:$C$102)),1)</definedName>
    <definedName name="CSR_ClientCats">OFFSET(ДРР!$I$7,1,0,(100-COUNTBLANK(ДРР!$I$8:$I$107)),1)</definedName>
    <definedName name="CSR_CompCats">OFFSET(ДРР!$J$7,1,0,(100-COUNTBLANK(ДРР!$J$8:$J$107)),1)</definedName>
    <definedName name="CSR_Max">OFFSET(ДРР!$E$2,1,0,(100-COUNTBLANK(ДРР!$E$3:$E$102)),1)</definedName>
    <definedName name="CSR_Min">OFFSET(ДРР!$F$2,1,0,(100-COUNTBLANK(ДРР!$F$3:$F$102)),1)</definedName>
    <definedName name="CSR_Periods">OFFSET(ДРР!$B$2,1,0,(100-COUNTBLANK(ДРР!$B$3:$B$102)),1)</definedName>
    <definedName name="Orders_Average">OFFSET(Конверсии!$D$2,1,0,(100-COUNTBLANK(Конверсии!$D$3:$D$102)),1)</definedName>
    <definedName name="Orders_Cats">OFFSET(Конверсии!$H$7,1,0,(100-COUNTBLANK(Конверсии!$H$8:$H$107)),1)</definedName>
    <definedName name="Orders_Client">OFFSET(Конверсии!$C$2,1,0,(100-COUNTBLANK(Конверсии!$C$3:$C$102)),1)</definedName>
    <definedName name="Orders_ClientCats">OFFSET(Конверсии!$I$7,1,0,(100-COUNTBLANK(Конверсии!$I$8:$I$107)),1)</definedName>
    <definedName name="Orders_CompCats">OFFSET(Конверсии!$J$7,1,0,(100-COUNTBLANK(Конверсии!$J$8:$J$107)),1)</definedName>
    <definedName name="Orders_Max">OFFSET(Конверсии!$E$2,1,0,(100-COUNTBLANK(Конверсии!$E$3:$E$102)),1)</definedName>
    <definedName name="Orders_Min">OFFSET(Конверсии!$F$2,1,0,(100-COUNTBLANK(Конверсии!$F$3:$F$102)),1)</definedName>
    <definedName name="Orders_Periods">OFFSET(Конверсии!$B$2,1,0,(100-COUNTBLANK(Конверсии!$B$3:$B$102)),1)</definedName>
    <definedName name="Revenue_Average">OFFSET(Доходы!$D$2,1,0,(100-COUNTBLANK(Доходы!$D$3:$D$102)),1)</definedName>
    <definedName name="Revenue_Cats">OFFSET(Доходы!$H$7,1,0,(100-COUNTBLANK(Доходы!$H$8:$H$107)),1)</definedName>
    <definedName name="Revenue_Client">OFFSET(Доходы!$C$2,1,0,(100-COUNTBLANK(Доходы!$C$3:$C$102)),1)</definedName>
    <definedName name="Revenue_ClientCats">OFFSET(Доходы!$I$7,1,0,(100-COUNTBLANK(Доходы!$I$8:$I$107)),1)</definedName>
    <definedName name="Revenue_CompCats">OFFSET(Доходы!$J$7,1,0,(100-COUNTBLANK(Доходы!$J$8:$J$107)),1)</definedName>
    <definedName name="Revenue_Max">OFFSET(Доходы!$E$2,1,0,(100-COUNTBLANK(Доходы!$E$3:$E$102)),1)</definedName>
    <definedName name="Revenue_Min">OFFSET(Доходы!$F$2,1,0,(100-COUNTBLANK(Доходы!$F$3:$F$102)),1)</definedName>
    <definedName name="Revenue_Periods">OFFSET(Доходы!$B$2,1,0,(100-COUNTBLANK(Доходы!$B$3:$B$102)),1)</definedName>
    <definedName name="ROI_Average">OFFSET(ROI!$D$2,1,0,(100-COUNTBLANK(ROI!$D$3:$D$102)),1)</definedName>
    <definedName name="ROI_Cats">OFFSET(ROI!$H$7,1,0,(100-COUNTBLANK(ROI!$H$8:$H$107)),1)</definedName>
    <definedName name="ROI_Client">OFFSET(ROI!$C$2,1,0,(100-COUNTBLANK(ROI!$C$3:$C$102)),1)</definedName>
    <definedName name="ROI_ClientCats">OFFSET(ROI!$I$7,1,0,(100-COUNTBLANK(ROI!$I$8:$I$107)),1)</definedName>
    <definedName name="ROI_CompCats">OFFSET(ROI!$J$7,1,0,(100-COUNTBLANK(ROI!$J$8:$J$107)),1)</definedName>
    <definedName name="ROI_Max">OFFSET(ROI!$E$2,1,0,(100-COUNTBLANK(ROI!$E$3:$E$102)),1)</definedName>
    <definedName name="ROI_Min">OFFSET(ROI!$F$2,1,0,(100-COUNTBLANK(ROI!$F$3:$F$102)),1)</definedName>
    <definedName name="ROI_Periods">OFFSET(ROI!$B$2,1,0,(100-COUNTBLANK(ROI!$B$3:$B$102)),1)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1" i="20" l="1"/>
  <c r="M11" i="20"/>
  <c r="N10" i="20"/>
  <c r="M10" i="20"/>
  <c r="R11" i="20"/>
  <c r="Q11" i="20"/>
  <c r="R10" i="20"/>
  <c r="Q10" i="20"/>
  <c r="R11" i="19"/>
  <c r="Q11" i="19"/>
  <c r="R10" i="19"/>
  <c r="Q10" i="19"/>
  <c r="M11" i="19"/>
  <c r="N11" i="19"/>
  <c r="N10" i="19"/>
  <c r="M10" i="19"/>
  <c r="P11" i="20" l="1"/>
  <c r="L11" i="20"/>
  <c r="P10" i="20"/>
  <c r="L10" i="20"/>
  <c r="P11" i="19"/>
  <c r="P10" i="19"/>
  <c r="L11" i="19"/>
  <c r="L10" i="19"/>
  <c r="H4" i="15" l="1"/>
  <c r="H3" i="15"/>
  <c r="I7" i="24"/>
  <c r="I2" i="24"/>
  <c r="C2" i="24"/>
  <c r="C2" i="17"/>
  <c r="Q7" i="17"/>
  <c r="M7" i="17"/>
  <c r="I7" i="17"/>
  <c r="I2" i="17"/>
  <c r="C2" i="19"/>
  <c r="Q7" i="19"/>
  <c r="M7" i="19"/>
  <c r="I7" i="19"/>
  <c r="I2" i="19"/>
  <c r="Q7" i="18"/>
  <c r="M7" i="18"/>
  <c r="I7" i="18"/>
  <c r="I2" i="18"/>
  <c r="C2" i="18"/>
  <c r="Q7" i="16"/>
  <c r="M7" i="16"/>
  <c r="I7" i="16"/>
  <c r="I2" i="16"/>
  <c r="C2" i="16"/>
  <c r="Q7" i="20"/>
  <c r="M7" i="20"/>
  <c r="I7" i="20"/>
  <c r="I2" i="20"/>
  <c r="C2" i="20"/>
  <c r="Q7" i="12"/>
  <c r="M7" i="12"/>
  <c r="I7" i="12"/>
  <c r="C2" i="12"/>
  <c r="I2" i="12"/>
  <c r="Q7" i="15"/>
  <c r="M7" i="15"/>
  <c r="I7" i="15"/>
  <c r="I2" i="15"/>
  <c r="C2" i="15"/>
  <c r="I7" i="25"/>
  <c r="I2" i="25"/>
  <c r="C2" i="25"/>
  <c r="H3" i="25"/>
  <c r="H4" i="25"/>
  <c r="K4" i="12"/>
  <c r="K4" i="15"/>
  <c r="J5" i="25"/>
  <c r="I5" i="25"/>
  <c r="J5" i="24"/>
  <c r="I5" i="24"/>
  <c r="J5" i="17"/>
  <c r="I5" i="17"/>
  <c r="J5" i="19"/>
  <c r="I5" i="19"/>
  <c r="J5" i="18"/>
  <c r="I5" i="18"/>
  <c r="J5" i="20"/>
  <c r="I5" i="20"/>
  <c r="J5" i="12"/>
  <c r="I5" i="12"/>
  <c r="J5" i="15"/>
  <c r="I5" i="15"/>
  <c r="I5" i="16"/>
  <c r="J5" i="16"/>
  <c r="K4" i="20"/>
  <c r="K4" i="25"/>
  <c r="K4" i="24"/>
  <c r="K4" i="17"/>
  <c r="K4" i="19"/>
  <c r="K4" i="18"/>
  <c r="K4" i="16"/>
  <c r="H4" i="24"/>
  <c r="H3" i="24"/>
  <c r="H4" i="17"/>
  <c r="H3" i="17"/>
  <c r="H4" i="12"/>
  <c r="H3" i="12"/>
  <c r="H4" i="20"/>
  <c r="H3" i="20"/>
  <c r="H4" i="19"/>
  <c r="H3" i="19"/>
  <c r="H4" i="18"/>
  <c r="H3" i="18"/>
  <c r="H4" i="16"/>
  <c r="H3" i="16"/>
</calcChain>
</file>

<file path=xl/sharedStrings.xml><?xml version="1.0" encoding="utf-8"?>
<sst xmlns="http://schemas.openxmlformats.org/spreadsheetml/2006/main" count="476" uniqueCount="79">
  <si>
    <t>Клиент</t>
  </si>
  <si>
    <t>Конкуренты</t>
  </si>
  <si>
    <t>Клики</t>
  </si>
  <si>
    <t>Расходы</t>
  </si>
  <si>
    <t>CPC</t>
  </si>
  <si>
    <t>CPA</t>
  </si>
  <si>
    <t>CR</t>
  </si>
  <si>
    <t>Поиск</t>
  </si>
  <si>
    <t>Сети</t>
  </si>
  <si>
    <t>Минимум</t>
  </si>
  <si>
    <t>Максимум</t>
  </si>
  <si>
    <t>Доходы</t>
  </si>
  <si>
    <t>Месяцы</t>
  </si>
  <si>
    <t>Период</t>
  </si>
  <si>
    <t>По типам площадок</t>
  </si>
  <si>
    <t>По типам устройств</t>
  </si>
  <si>
    <t>Клиент vs. Конкуренты</t>
  </si>
  <si>
    <t>ДРР</t>
  </si>
  <si>
    <t>ROI</t>
  </si>
  <si>
    <t>Данные за период 2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</si>
  <si>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</si>
  <si>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</si>
  <si>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</si>
  <si>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</si>
  <si>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</si>
  <si>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</si>
  <si>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</si>
  <si>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</si>
  <si>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</si>
  <si>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</si>
  <si>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</si>
  <si>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Смарт-баннеры</t>
  </si>
  <si>
    <t>ГЕО</t>
  </si>
  <si>
    <t>Россия</t>
  </si>
  <si>
    <t>Площадки</t>
  </si>
  <si>
    <t>Устройства</t>
  </si>
  <si>
    <t>Да</t>
  </si>
  <si>
    <t>TECHPORT.RU</t>
  </si>
  <si>
    <t>SVYAZNOY.RU</t>
  </si>
  <si>
    <t>MEDIAMARKT.RU</t>
  </si>
  <si>
    <t>ELDORADO.RU</t>
  </si>
  <si>
    <t>CITILINK.RU</t>
  </si>
  <si>
    <t>MVIDEO.RU</t>
  </si>
  <si>
    <t>2017-01-01</t>
  </si>
  <si>
    <t>2018-03-01</t>
  </si>
  <si>
    <t>2017-03-01</t>
  </si>
  <si>
    <t>2018-01-01</t>
  </si>
  <si>
    <t>рубль</t>
  </si>
  <si>
    <t>2017-02-01</t>
  </si>
  <si>
    <t>2017-04-01</t>
  </si>
  <si>
    <t>2017-05-01</t>
  </si>
  <si>
    <t>2017-06-01</t>
  </si>
  <si>
    <t>2017-07-01</t>
  </si>
  <si>
    <t>2017-08-01</t>
  </si>
  <si>
    <t>2017-09-01</t>
  </si>
  <si>
    <t>2017-10-01</t>
  </si>
  <si>
    <t>2017-11-01</t>
  </si>
  <si>
    <t>2017-12-01</t>
  </si>
  <si>
    <t>2018-02-01</t>
  </si>
  <si>
    <t>Суммарные данные</t>
  </si>
  <si>
    <t>Есть Ecommerce:</t>
  </si>
  <si>
    <t>Целевая метрика:</t>
  </si>
  <si>
    <t>Клиент:</t>
  </si>
  <si>
    <t>Категория:</t>
  </si>
  <si>
    <t>Детализация:</t>
  </si>
  <si>
    <t>Период динамики:</t>
  </si>
  <si>
    <t>Период 1:</t>
  </si>
  <si>
    <t>Период 2:</t>
  </si>
  <si>
    <t>Валюта:</t>
  </si>
  <si>
    <t>Версия шаблона:</t>
  </si>
  <si>
    <t>Фильтры</t>
  </si>
  <si>
    <t>Конверсии</t>
  </si>
  <si>
    <t>Брендовые</t>
  </si>
  <si>
    <t>Динамические</t>
  </si>
  <si>
    <t>Десктопы</t>
  </si>
  <si>
    <t>Смартфоны</t>
  </si>
  <si>
    <t>Среднее по группе конкурентов</t>
  </si>
  <si>
    <t>CPA-аналитика</t>
  </si>
  <si>
    <t>3,1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</si>
</sst>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\+0%;\-0%"/>
  </numFmts>
  <fonts count="8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2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4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3" fontId="2" fillId="0" borderId="0" xfId="0" applyNumberFormat="1" applyFont="1"/>
    <xf numFmtId="4" fontId="2" fillId="0" borderId="0" xfId="0" applyNumberFormat="1" applyFont="1"/>
    <xf numFmtId="164" fontId="2" fillId="0" borderId="0" xfId="1" applyNumberFormat="1" applyFont="1"/>
    <xf numFmtId="0" fontId="3" fillId="0" borderId="0" xfId="0" applyFont="1"/>
    <xf numFmtId="9" fontId="2" fillId="0" borderId="0" xfId="1" applyNumberFormat="1" applyFont="1"/>
    <xf numFmtId="10" fontId="2" fillId="0" borderId="0" xfId="1" applyNumberFormat="1" applyFont="1"/>
    <xf numFmtId="165" fontId="2" fillId="0" borderId="0" xfId="0" applyNumberFormat="1" applyFont="1" applyFill="1"/>
    <xf numFmtId="0" fontId="2" fillId="0" borderId="0" xfId="0" applyFont="1" applyFill="1"/>
    <xf numFmtId="0" fontId="6" fillId="0" borderId="0" xfId="0" applyFont="1" applyAlignment="1">
      <alignment horizontal="left" vertical="center"/>
    </xf>
    <xf numFmtId="0" fontId="2" fillId="2" borderId="0" xfId="0" applyFont="1" applyFill="1"/>
    <xf numFmtId="49" fontId="2" fillId="2" borderId="0" xfId="0" applyNumberFormat="1" applyFont="1" applyFill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colors>
    <mruColors>
      <color rgb="FFFFF5CC"/>
      <color rgb="FFFFEB99"/>
      <color rgb="FFFFE066"/>
      <color rgb="FFF2F2F2"/>
      <color rgb="FFD9D9D9"/>
      <color rgb="FFBFBFBF"/>
      <color rgb="FFA6A6A6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4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5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5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7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7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8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Клики!$J$7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[0]!Clicks_Cats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[0]!Clicks_CompCats</c:f>
              <c:numCache>
                <c:formatCode>#,##0</c:formatCode>
                <c:ptCount val="3"/>
                <c:pt idx="0">
                  <c:v>1449849.4</c:v>
                </c:pt>
                <c:pt idx="1">
                  <c:v>1727057</c:v>
                </c:pt>
                <c:pt idx="2">
                  <c:v>81861.600000000006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15E-4244-9F74-701CD6A6D0CD}"/>
            </c:ext>
          </c:extLst>
        </c:ser>
        <c:ser>
          <c:idx val="0"/>
          <c:order val="1"/>
          <c:tx>
            <c:strRef>
              <c:f>Клики!$I$7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[0]!Clicks_Cats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[0]!Clicks_ClientCats</c:f>
              <c:numCache>
                <c:formatCode>#,##0</c:formatCode>
                <c:ptCount val="3"/>
                <c:pt idx="0">
                  <c:v>4963453</c:v>
                </c:pt>
                <c:pt idx="1">
                  <c:v>1356183</c:v>
                </c:pt>
                <c:pt idx="2">
                  <c:v>77271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5E-4244-9F74-701CD6A6D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3654040"/>
        <c:axId val="543653648"/>
      </c:barChart>
      <c:catAx>
        <c:axId val="5436540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653648"/>
        <c:crosses val="autoZero"/>
        <c:auto val="1"/>
        <c:lblAlgn val="ctr"/>
        <c:lblOffset val="100"/>
        <c:tickLblSkip val="1"/>
        <c:noMultiLvlLbl val="0"/>
      </c:catAx>
      <c:valAx>
        <c:axId val="543653648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65404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Клики!$D$2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ln w="3810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strRef>
              <c:f>[0]!Clicks_Periods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[0]!Clicks_Average</c:f>
              <c:numCache>
                <c:formatCode>#,##0</c:formatCode>
                <c:ptCount val="15"/>
                <c:pt idx="0">
                  <c:v>746383.8</c:v>
                </c:pt>
                <c:pt idx="1">
                  <c:v>707052</c:v>
                </c:pt>
                <c:pt idx="2">
                  <c:v>728159.8</c:v>
                </c:pt>
                <c:pt idx="3">
                  <c:v>628490.19999999995</c:v>
                </c:pt>
                <c:pt idx="4">
                  <c:v>650728.4</c:v>
                </c:pt>
                <c:pt idx="5">
                  <c:v>700459.8</c:v>
                </c:pt>
                <c:pt idx="6">
                  <c:v>789015.6</c:v>
                </c:pt>
                <c:pt idx="7">
                  <c:v>855428.6</c:v>
                </c:pt>
                <c:pt idx="8">
                  <c:v>919697.2</c:v>
                </c:pt>
                <c:pt idx="9">
                  <c:v>1047342.6</c:v>
                </c:pt>
                <c:pt idx="10">
                  <c:v>1155484.8</c:v>
                </c:pt>
                <c:pt idx="11">
                  <c:v>1302398.6000000001</c:v>
                </c:pt>
                <c:pt idx="12">
                  <c:v>1074529.2</c:v>
                </c:pt>
                <c:pt idx="13">
                  <c:v>1019912.6</c:v>
                </c:pt>
                <c:pt idx="14">
                  <c:v>1164326.2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CC9-A243-B37D-26C2ADD2B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9980104"/>
        <c:axId val="539980496"/>
      </c:lineChart>
      <c:catAx>
        <c:axId val="539980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9980496"/>
        <c:crosses val="autoZero"/>
        <c:auto val="1"/>
        <c:lblAlgn val="ctr"/>
        <c:lblOffset val="100"/>
        <c:noMultiLvlLbl val="0"/>
      </c:catAx>
      <c:valAx>
        <c:axId val="539980496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9980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Клики!$J$7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[0]!Clicks_Cats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[0]!Clicks_CompCats</c:f>
              <c:numCache>
                <c:formatCode>#,##0</c:formatCode>
                <c:ptCount val="3"/>
                <c:pt idx="0">
                  <c:v>1449849.4</c:v>
                </c:pt>
                <c:pt idx="1">
                  <c:v>1727057</c:v>
                </c:pt>
                <c:pt idx="2">
                  <c:v>81861.600000000006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C6C-9C4F-B1AF-5CC5B63AE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39981280"/>
        <c:axId val="539981672"/>
      </c:barChart>
      <c:catAx>
        <c:axId val="5399812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9981672"/>
        <c:crosses val="autoZero"/>
        <c:auto val="1"/>
        <c:lblAlgn val="ctr"/>
        <c:lblOffset val="100"/>
        <c:tickLblSkip val="1"/>
        <c:noMultiLvlLbl val="0"/>
      </c:catAx>
      <c:valAx>
        <c:axId val="539981672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998128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Конверсии!$J$7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[0]!Orders_Cats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[0]!Orders_CompCats</c:f>
              <c:numCache>
                <c:formatCode>#,##0</c:formatCode>
                <c:ptCount val="3"/>
                <c:pt idx="0">
                  <c:v>14802.6</c:v>
                </c:pt>
                <c:pt idx="1">
                  <c:v>2998.6</c:v>
                </c:pt>
                <c:pt idx="2">
                  <c:v>314.60000000000002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C57-4B47-A905-2324CB37CE48}"/>
            </c:ext>
          </c:extLst>
        </c:ser>
        <c:ser>
          <c:idx val="0"/>
          <c:order val="1"/>
          <c:tx>
            <c:strRef>
              <c:f>Конверсии!$I$7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[0]!Orders_Cats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[0]!Orders_ClientCats</c:f>
              <c:numCache>
                <c:formatCode>#,##0</c:formatCode>
                <c:ptCount val="3"/>
                <c:pt idx="0">
                  <c:v>64309</c:v>
                </c:pt>
                <c:pt idx="1">
                  <c:v>3105</c:v>
                </c:pt>
                <c:pt idx="2">
                  <c:v>232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57-4B47-A905-2324CB37C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39982456"/>
        <c:axId val="539982848"/>
      </c:barChart>
      <c:catAx>
        <c:axId val="5399824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9982848"/>
        <c:crosses val="autoZero"/>
        <c:auto val="1"/>
        <c:lblAlgn val="ctr"/>
        <c:lblOffset val="100"/>
        <c:tickLblSkip val="1"/>
        <c:noMultiLvlLbl val="0"/>
      </c:catAx>
      <c:valAx>
        <c:axId val="539982848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998245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Конверсии!$D$2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[0]!Orders_Periods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[0]!Orders_Average</c:f>
              <c:numCache>
                <c:formatCode>#,##0</c:formatCode>
                <c:ptCount val="15"/>
                <c:pt idx="0">
                  <c:v>9335.6</c:v>
                </c:pt>
                <c:pt idx="1">
                  <c:v>9122.4</c:v>
                </c:pt>
                <c:pt idx="2">
                  <c:v>10396.799999999999</c:v>
                </c:pt>
                <c:pt idx="3">
                  <c:v>8781.2000000000007</c:v>
                </c:pt>
                <c:pt idx="4">
                  <c:v>8747.6</c:v>
                </c:pt>
                <c:pt idx="5">
                  <c:v>8821.6</c:v>
                </c:pt>
                <c:pt idx="6">
                  <c:v>6204.4</c:v>
                </c:pt>
                <c:pt idx="7">
                  <c:v>6700.2</c:v>
                </c:pt>
                <c:pt idx="8">
                  <c:v>6511.6</c:v>
                </c:pt>
                <c:pt idx="9">
                  <c:v>6957</c:v>
                </c:pt>
                <c:pt idx="10">
                  <c:v>7443.4</c:v>
                </c:pt>
                <c:pt idx="11">
                  <c:v>10152</c:v>
                </c:pt>
                <c:pt idx="12">
                  <c:v>6636</c:v>
                </c:pt>
                <c:pt idx="13">
                  <c:v>5714.4</c:v>
                </c:pt>
                <c:pt idx="14">
                  <c:v>5765.4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F94-7E44-9548-7745BC553B5B}"/>
            </c:ext>
          </c:extLst>
        </c:ser>
        <c:ser>
          <c:idx val="0"/>
          <c:order val="1"/>
          <c:tx>
            <c:strRef>
              <c:f>Конверсии!$C$2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[0]!Orders_Periods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[0]!Orders_Client</c:f>
              <c:numCache>
                <c:formatCode>#,##0</c:formatCode>
                <c:ptCount val="15"/>
                <c:pt idx="0">
                  <c:v>7537</c:v>
                </c:pt>
                <c:pt idx="1">
                  <c:v>7788</c:v>
                </c:pt>
                <c:pt idx="2">
                  <c:v>11022</c:v>
                </c:pt>
                <c:pt idx="3">
                  <c:v>8224</c:v>
                </c:pt>
                <c:pt idx="4">
                  <c:v>9540</c:v>
                </c:pt>
                <c:pt idx="5">
                  <c:v>11773</c:v>
                </c:pt>
                <c:pt idx="6">
                  <c:v>11698</c:v>
                </c:pt>
                <c:pt idx="7">
                  <c:v>14689</c:v>
                </c:pt>
                <c:pt idx="8">
                  <c:v>16978</c:v>
                </c:pt>
                <c:pt idx="9">
                  <c:v>17282</c:v>
                </c:pt>
                <c:pt idx="10">
                  <c:v>24331</c:v>
                </c:pt>
                <c:pt idx="11">
                  <c:v>32993</c:v>
                </c:pt>
                <c:pt idx="12">
                  <c:v>23637</c:v>
                </c:pt>
                <c:pt idx="13">
                  <c:v>19915</c:v>
                </c:pt>
                <c:pt idx="14">
                  <c:v>24094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F94-7E44-9548-7745BC553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39983632"/>
        <c:axId val="540857984"/>
      </c:barChart>
      <c:catAx>
        <c:axId val="53998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857984"/>
        <c:crosses val="autoZero"/>
        <c:auto val="1"/>
        <c:lblAlgn val="ctr"/>
        <c:lblOffset val="100"/>
        <c:noMultiLvlLbl val="0"/>
      </c:catAx>
      <c:valAx>
        <c:axId val="54085798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9983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Конверсии!$J$2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Конверсии!$H$2</c:f>
              <c:strCache>
                <c:ptCount val="1"/>
                <c:pt idx="0">
                  <c:v>Конверсии</c:v>
                </c:pt>
              </c:strCache>
            </c:strRef>
          </c:cat>
          <c:val>
            <c:numRef>
              <c:f>Конверсии!$J$4</c:f>
              <c:numCache>
                <c:formatCode>#,##0</c:formatCode>
                <c:ptCount val="1"/>
                <c:pt idx="0">
                  <c:v>18115.8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6CD-BD41-A2E6-2A7DE99DC373}"/>
            </c:ext>
          </c:extLst>
        </c:ser>
        <c:ser>
          <c:idx val="0"/>
          <c:order val="1"/>
          <c:tx>
            <c:strRef>
              <c:f>Конверсии!$I$2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6CD-BD41-A2E6-2A7DE99DC373}"/>
              </c:ext>
            </c:extLst>
          </c:dPt>
          <c:dLbls>
            <c:dLbl>
              <c:idx val="0"/>
              <c:layout/>
              <c:tx>
                <c:strRef>
                  <c:f>Конверсии!$K$4</c:f>
                  <c:strCache>
                    <c:ptCount val="1"/>
                    <c:pt idx="0">
                      <c:v>+273%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6CD-BD41-A2E6-2A7DE99DC373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{68733F36-C42E-46D4-8615-4DC346B1138A}</c15:txfldGUID>
                      <c15:f>Конверсии!$K$4</c15:f>
                      <c15:dlblFieldTableCache>
                        <c:ptCount val="1"/>
                        <c:pt idx="0">
                          <c:v>+273%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Конверсии!$H$2</c:f>
              <c:strCache>
                <c:ptCount val="1"/>
                <c:pt idx="0">
                  <c:v>Конверсии</c:v>
                </c:pt>
              </c:strCache>
            </c:strRef>
          </c:cat>
          <c:val>
            <c:numRef>
              <c:f>Конверсии!$I$4</c:f>
              <c:numCache>
                <c:formatCode>#,##0</c:formatCode>
                <c:ptCount val="1"/>
                <c:pt idx="0">
                  <c:v>67646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6CD-BD41-A2E6-2A7DE99DC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0858768"/>
        <c:axId val="540859160"/>
      </c:barChart>
      <c:catAx>
        <c:axId val="54085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0859160"/>
        <c:crosses val="autoZero"/>
        <c:auto val="1"/>
        <c:lblAlgn val="ctr"/>
        <c:lblOffset val="100"/>
        <c:noMultiLvlLbl val="0"/>
      </c:catAx>
      <c:valAx>
        <c:axId val="540859160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0858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Конверсии!$R$7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1CE-2A41-A3C1-EEC087AEEDBE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1CE-2A41-A3C1-EEC087AEEDBE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31CE-2A41-A3C1-EEC087AEEDBE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Конверсии!$P$8:$P$9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Конверсии!$R$8:$R$9</c:f>
              <c:numCache>
                <c:formatCode>#,##0</c:formatCode>
                <c:ptCount val="2"/>
                <c:pt idx="0">
                  <c:v>68847</c:v>
                </c:pt>
                <c:pt idx="1">
                  <c:v>21732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1CE-2A41-A3C1-EEC087AEE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Конверсии!$N$7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825-2048-AC62-7C62F4F8CD74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825-2048-AC62-7C62F4F8CD74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825-2048-AC62-7C62F4F8CD7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Конверсии!$L$8:$L$9</c:f>
              <c:strCache>
                <c:ptCount val="2"/>
                <c:pt idx="0">
                  <c:v>Поиск</c:v>
                </c:pt>
                <c:pt idx="1">
                  <c:v>Сети</c:v>
                </c:pt>
              </c:strCache>
            </c:strRef>
          </c:cat>
          <c:val>
            <c:numRef>
              <c:f>Конверсии!$N$8:$N$9</c:f>
              <c:numCache>
                <c:formatCode>#,##0</c:formatCode>
                <c:ptCount val="2"/>
                <c:pt idx="0">
                  <c:v>88944</c:v>
                </c:pt>
                <c:pt idx="1">
                  <c:v>1635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825-2048-AC62-7C62F4F8CD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Конверсии!$H$3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F6FE-5C44-93F9-2C616FEF5D78}"/>
              </c:ext>
            </c:extLst>
          </c:dPt>
          <c:cat>
            <c:strRef>
              <c:f>Конверсии!$H$2</c:f>
              <c:strCache>
                <c:ptCount val="1"/>
                <c:pt idx="0">
                  <c:v>Конверсии</c:v>
                </c:pt>
              </c:strCache>
            </c:strRef>
          </c:cat>
          <c:val>
            <c:numRef>
              <c:f>Конверсии!$J$3</c:f>
              <c:numCache>
                <c:formatCode>#,##0</c:formatCode>
                <c:ptCount val="1"/>
                <c:pt idx="0">
                  <c:v>28854.799999999999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6FE-5C44-93F9-2C616FEF5D78}"/>
            </c:ext>
          </c:extLst>
        </c:ser>
        <c:ser>
          <c:idx val="1"/>
          <c:order val="1"/>
          <c:tx>
            <c:strRef>
              <c:f>Конверсии!$H$4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Конверсии!$J$5</c:f>
                  <c:strCache>
                    <c:ptCount val="1"/>
                    <c:pt idx="0">
                      <c:v>-37%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6FE-5C44-93F9-2C616FEF5D78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{3CC9EA82-B9D7-45FC-A10A-42AB4AA844C0}</c15:txfldGUID>
                      <c15:f>Конверсии!$J$5</c15:f>
                      <c15:dlblFieldTableCache>
                        <c:ptCount val="1"/>
                        <c:pt idx="0">
                          <c:v>-37%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Конверсии!$H$2</c:f>
              <c:strCache>
                <c:ptCount val="1"/>
                <c:pt idx="0">
                  <c:v>Конверсии</c:v>
                </c:pt>
              </c:strCache>
            </c:strRef>
          </c:cat>
          <c:val>
            <c:numRef>
              <c:f>Конверсии!$J$4</c:f>
              <c:numCache>
                <c:formatCode>#,##0</c:formatCode>
                <c:ptCount val="1"/>
                <c:pt idx="0">
                  <c:v>18115.8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6FE-5C44-93F9-2C616FEF5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0860728"/>
        <c:axId val="540861120"/>
      </c:barChart>
      <c:catAx>
        <c:axId val="540860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0861120"/>
        <c:crosses val="autoZero"/>
        <c:auto val="1"/>
        <c:lblAlgn val="ctr"/>
        <c:lblOffset val="100"/>
        <c:noMultiLvlLbl val="0"/>
      </c:catAx>
      <c:valAx>
        <c:axId val="540861120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0860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Конверсии!$Q$7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CB3-6F44-91BF-E8B660914F89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CB3-6F44-91BF-E8B660914F89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CB3-6F44-91BF-E8B660914F89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Конверсии!$P$8:$P$9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Конверсии!$Q$8:$Q$9</c:f>
              <c:numCache>
                <c:formatCode>#,##0</c:formatCode>
                <c:ptCount val="2"/>
                <c:pt idx="0">
                  <c:v>47946</c:v>
                </c:pt>
                <c:pt idx="1">
                  <c:v>19700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CB3-6F44-91BF-E8B660914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Конверсии!$M$7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4A3-B846-BDC8-F113E391F81E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4A3-B846-BDC8-F113E391F81E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4A3-B846-BDC8-F113E391F81E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Конверсии!$L$8:$L$9</c:f>
              <c:strCache>
                <c:ptCount val="2"/>
                <c:pt idx="0">
                  <c:v>Поиск</c:v>
                </c:pt>
                <c:pt idx="1">
                  <c:v>Сети</c:v>
                </c:pt>
              </c:strCache>
            </c:strRef>
          </c:cat>
          <c:val>
            <c:numRef>
              <c:f>Конверсии!$M$8:$M$9</c:f>
              <c:numCache>
                <c:formatCode>#,##0</c:formatCode>
                <c:ptCount val="2"/>
                <c:pt idx="0">
                  <c:v>67414</c:v>
                </c:pt>
                <c:pt idx="1">
                  <c:v>232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4A3-B846-BDC8-F113E391F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Клики!$D$2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[0]!Clicks_Periods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[0]!Clicks_Average</c:f>
              <c:numCache>
                <c:formatCode>#,##0</c:formatCode>
                <c:ptCount val="15"/>
                <c:pt idx="0">
                  <c:v>746383.8</c:v>
                </c:pt>
                <c:pt idx="1">
                  <c:v>707052</c:v>
                </c:pt>
                <c:pt idx="2">
                  <c:v>728159.8</c:v>
                </c:pt>
                <c:pt idx="3">
                  <c:v>628490.19999999995</c:v>
                </c:pt>
                <c:pt idx="4">
                  <c:v>650728.4</c:v>
                </c:pt>
                <c:pt idx="5">
                  <c:v>700459.8</c:v>
                </c:pt>
                <c:pt idx="6">
                  <c:v>789015.6</c:v>
                </c:pt>
                <c:pt idx="7">
                  <c:v>855428.6</c:v>
                </c:pt>
                <c:pt idx="8">
                  <c:v>919697.2</c:v>
                </c:pt>
                <c:pt idx="9">
                  <c:v>1047342.6</c:v>
                </c:pt>
                <c:pt idx="10">
                  <c:v>1155484.8</c:v>
                </c:pt>
                <c:pt idx="11">
                  <c:v>1302398.6000000001</c:v>
                </c:pt>
                <c:pt idx="12">
                  <c:v>1074529.2</c:v>
                </c:pt>
                <c:pt idx="13">
                  <c:v>1019912.6</c:v>
                </c:pt>
                <c:pt idx="14">
                  <c:v>1164326.2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D58-3C48-BEDC-1E1C66FF750A}"/>
            </c:ext>
          </c:extLst>
        </c:ser>
        <c:ser>
          <c:idx val="0"/>
          <c:order val="1"/>
          <c:tx>
            <c:strRef>
              <c:f>Клики!$C$2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[0]!Clicks_Periods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[0]!Clicks_Client</c:f>
              <c:numCache>
                <c:formatCode>#,##0</c:formatCode>
                <c:ptCount val="15"/>
                <c:pt idx="0">
                  <c:v>1190319</c:v>
                </c:pt>
                <c:pt idx="1">
                  <c:v>1065019</c:v>
                </c:pt>
                <c:pt idx="2">
                  <c:v>1313311</c:v>
                </c:pt>
                <c:pt idx="3">
                  <c:v>1060836</c:v>
                </c:pt>
                <c:pt idx="4">
                  <c:v>1198825</c:v>
                </c:pt>
                <c:pt idx="5">
                  <c:v>1274517</c:v>
                </c:pt>
                <c:pt idx="6">
                  <c:v>1208868</c:v>
                </c:pt>
                <c:pt idx="7">
                  <c:v>1366217</c:v>
                </c:pt>
                <c:pt idx="8">
                  <c:v>1563914</c:v>
                </c:pt>
                <c:pt idx="9">
                  <c:v>1728981</c:v>
                </c:pt>
                <c:pt idx="10">
                  <c:v>2928207</c:v>
                </c:pt>
                <c:pt idx="11">
                  <c:v>3221019</c:v>
                </c:pt>
                <c:pt idx="12">
                  <c:v>2482960</c:v>
                </c:pt>
                <c:pt idx="13">
                  <c:v>1756188</c:v>
                </c:pt>
                <c:pt idx="14">
                  <c:v>2157759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58-3C48-BEDC-1E1C66FF7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3655216"/>
        <c:axId val="543655608"/>
      </c:barChart>
      <c:catAx>
        <c:axId val="54365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655608"/>
        <c:crosses val="autoZero"/>
        <c:auto val="1"/>
        <c:lblAlgn val="ctr"/>
        <c:lblOffset val="100"/>
        <c:noMultiLvlLbl val="0"/>
      </c:catAx>
      <c:valAx>
        <c:axId val="543655608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655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Конверсии!$H$3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1E7B-8643-AF07-4FADABCC555E}"/>
              </c:ext>
            </c:extLst>
          </c:dPt>
          <c:cat>
            <c:strRef>
              <c:f>Конверсии!$H$2</c:f>
              <c:strCache>
                <c:ptCount val="1"/>
                <c:pt idx="0">
                  <c:v>Конверсии</c:v>
                </c:pt>
              </c:strCache>
            </c:strRef>
          </c:cat>
          <c:val>
            <c:numRef>
              <c:f>Конверсии!$I$3</c:f>
              <c:numCache>
                <c:formatCode>#,##0</c:formatCode>
                <c:ptCount val="1"/>
                <c:pt idx="0">
                  <c:v>26347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E7B-8643-AF07-4FADABCC555E}"/>
            </c:ext>
          </c:extLst>
        </c:ser>
        <c:ser>
          <c:idx val="1"/>
          <c:order val="1"/>
          <c:tx>
            <c:strRef>
              <c:f>Конверсии!$H$4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Конверсии!$I$5</c:f>
                  <c:strCache>
                    <c:ptCount val="1"/>
                    <c:pt idx="0">
                      <c:v>+157%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1E7B-8643-AF07-4FADABCC555E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{839ED7B6-24AD-4830-A987-33FD01753275}</c15:txfldGUID>
                      <c15:f>Конверсии!$I$5</c15:f>
                      <c15:dlblFieldTableCache>
                        <c:ptCount val="1"/>
                        <c:pt idx="0">
                          <c:v>+157%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Конверсии!$H$2</c:f>
              <c:strCache>
                <c:ptCount val="1"/>
                <c:pt idx="0">
                  <c:v>Конверсии</c:v>
                </c:pt>
              </c:strCache>
            </c:strRef>
          </c:cat>
          <c:val>
            <c:numRef>
              <c:f>Конверсии!$I$4</c:f>
              <c:numCache>
                <c:formatCode>#,##0</c:formatCode>
                <c:ptCount val="1"/>
                <c:pt idx="0">
                  <c:v>67646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E7B-8643-AF07-4FADABCC5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1467200"/>
        <c:axId val="541467592"/>
      </c:barChart>
      <c:catAx>
        <c:axId val="54146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1467592"/>
        <c:crosses val="autoZero"/>
        <c:auto val="1"/>
        <c:lblAlgn val="ctr"/>
        <c:lblOffset val="100"/>
        <c:noMultiLvlLbl val="0"/>
      </c:catAx>
      <c:valAx>
        <c:axId val="54146759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1467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Конверсии!$D$2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ln w="38100" cap="rnd">
              <a:solidFill>
                <a:srgbClr val="FF3333"/>
              </a:solidFill>
              <a:round/>
            </a:ln>
            <a:effectLst/>
          </c:spPr>
          <c:marker>
            <c:symbol val="none"/>
          </c:marker>
          <c:cat>
            <c:strRef>
              <c:f>[0]!Orders_Periods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[0]!Orders_Average</c:f>
              <c:numCache>
                <c:formatCode>#,##0</c:formatCode>
                <c:ptCount val="15"/>
                <c:pt idx="0">
                  <c:v>9335.6</c:v>
                </c:pt>
                <c:pt idx="1">
                  <c:v>9122.4</c:v>
                </c:pt>
                <c:pt idx="2">
                  <c:v>10396.799999999999</c:v>
                </c:pt>
                <c:pt idx="3">
                  <c:v>8781.2000000000007</c:v>
                </c:pt>
                <c:pt idx="4">
                  <c:v>8747.6</c:v>
                </c:pt>
                <c:pt idx="5">
                  <c:v>8821.6</c:v>
                </c:pt>
                <c:pt idx="6">
                  <c:v>6204.4</c:v>
                </c:pt>
                <c:pt idx="7">
                  <c:v>6700.2</c:v>
                </c:pt>
                <c:pt idx="8">
                  <c:v>6511.6</c:v>
                </c:pt>
                <c:pt idx="9">
                  <c:v>6957</c:v>
                </c:pt>
                <c:pt idx="10">
                  <c:v>7443.4</c:v>
                </c:pt>
                <c:pt idx="11">
                  <c:v>10152</c:v>
                </c:pt>
                <c:pt idx="12">
                  <c:v>6636</c:v>
                </c:pt>
                <c:pt idx="13">
                  <c:v>5714.4</c:v>
                </c:pt>
                <c:pt idx="14">
                  <c:v>5765.4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953-0148-A1B1-0B2F8B44F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1468376"/>
        <c:axId val="541468768"/>
      </c:lineChart>
      <c:catAx>
        <c:axId val="541468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541468768"/>
        <c:crosses val="autoZero"/>
        <c:auto val="1"/>
        <c:lblAlgn val="ctr"/>
        <c:lblOffset val="100"/>
        <c:noMultiLvlLbl val="0"/>
      </c:catAx>
      <c:valAx>
        <c:axId val="541468768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541468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Конверсии!$J$7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[0]!Orders_Cats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[0]!Orders_CompCats</c:f>
              <c:numCache>
                <c:formatCode>#,##0</c:formatCode>
                <c:ptCount val="3"/>
                <c:pt idx="0">
                  <c:v>14802.6</c:v>
                </c:pt>
                <c:pt idx="1">
                  <c:v>2998.6</c:v>
                </c:pt>
                <c:pt idx="2">
                  <c:v>314.60000000000002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DE-214B-8679-DCCF73BD1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1469552"/>
        <c:axId val="541469944"/>
      </c:barChart>
      <c:catAx>
        <c:axId val="5414695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469944"/>
        <c:crosses val="autoZero"/>
        <c:auto val="1"/>
        <c:lblAlgn val="ctr"/>
        <c:lblOffset val="100"/>
        <c:tickLblSkip val="1"/>
        <c:noMultiLvlLbl val="0"/>
      </c:catAx>
      <c:valAx>
        <c:axId val="541469944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46955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Расходы!$J$7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[0]!Cost_Cats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[0]!Cost_CompCats</c:f>
              <c:numCache>
                <c:formatCode>#,##0</c:formatCode>
                <c:ptCount val="3"/>
                <c:pt idx="0">
                  <c:v>6027661.0560999997</c:v>
                </c:pt>
                <c:pt idx="1">
                  <c:v>7960258.2653999999</c:v>
                </c:pt>
                <c:pt idx="2">
                  <c:v>897896.56677599996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E64-F24B-AAAA-359050F1AE2A}"/>
            </c:ext>
          </c:extLst>
        </c:ser>
        <c:ser>
          <c:idx val="0"/>
          <c:order val="1"/>
          <c:tx>
            <c:strRef>
              <c:f>Расходы!$I$7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[0]!Cost_Cats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[0]!Cost_ClientCats</c:f>
              <c:numCache>
                <c:formatCode>#,##0</c:formatCode>
                <c:ptCount val="3"/>
                <c:pt idx="0">
                  <c:v>17791998.181200001</c:v>
                </c:pt>
                <c:pt idx="1">
                  <c:v>4242052.3498200001</c:v>
                </c:pt>
                <c:pt idx="2">
                  <c:v>1037048.35731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E64-F24B-AAAA-359050F1A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1655120"/>
        <c:axId val="541655512"/>
      </c:barChart>
      <c:catAx>
        <c:axId val="5416551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655512"/>
        <c:crosses val="autoZero"/>
        <c:auto val="1"/>
        <c:lblAlgn val="ctr"/>
        <c:lblOffset val="100"/>
        <c:tickLblSkip val="1"/>
        <c:noMultiLvlLbl val="0"/>
      </c:catAx>
      <c:valAx>
        <c:axId val="541655512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65512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Расходы!$D$2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[0]!Cost_Periods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[0]!Cost_Average</c:f>
              <c:numCache>
                <c:formatCode>#,##0</c:formatCode>
                <c:ptCount val="15"/>
                <c:pt idx="0">
                  <c:v>3288562.2033899999</c:v>
                </c:pt>
                <c:pt idx="1">
                  <c:v>3672454.1741599999</c:v>
                </c:pt>
                <c:pt idx="2">
                  <c:v>3368950.0088200001</c:v>
                </c:pt>
                <c:pt idx="3">
                  <c:v>2508470.6243199999</c:v>
                </c:pt>
                <c:pt idx="4">
                  <c:v>2830530.25092</c:v>
                </c:pt>
                <c:pt idx="5">
                  <c:v>3079363.5145899998</c:v>
                </c:pt>
                <c:pt idx="6">
                  <c:v>3037455.94514</c:v>
                </c:pt>
                <c:pt idx="7">
                  <c:v>5511427.96753</c:v>
                </c:pt>
                <c:pt idx="8">
                  <c:v>4416121.3615699997</c:v>
                </c:pt>
                <c:pt idx="9">
                  <c:v>3934458.5920500001</c:v>
                </c:pt>
                <c:pt idx="10">
                  <c:v>5275966.1638000002</c:v>
                </c:pt>
                <c:pt idx="11">
                  <c:v>6233677.1433800003</c:v>
                </c:pt>
                <c:pt idx="12">
                  <c:v>3966264.6170600001</c:v>
                </c:pt>
                <c:pt idx="13">
                  <c:v>5110759.4157600002</c:v>
                </c:pt>
                <c:pt idx="14">
                  <c:v>5808791.8554499997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92C-6949-A19A-11EA17E9C452}"/>
            </c:ext>
          </c:extLst>
        </c:ser>
        <c:ser>
          <c:idx val="0"/>
          <c:order val="1"/>
          <c:tx>
            <c:strRef>
              <c:f>Расходы!$C$2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[0]!Cost_Periods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[0]!Cost_Client</c:f>
              <c:numCache>
                <c:formatCode>#,##0</c:formatCode>
                <c:ptCount val="15"/>
                <c:pt idx="0">
                  <c:v>3723172.4331899998</c:v>
                </c:pt>
                <c:pt idx="1">
                  <c:v>3673035.1578000002</c:v>
                </c:pt>
                <c:pt idx="2">
                  <c:v>4011075.6060600001</c:v>
                </c:pt>
                <c:pt idx="3">
                  <c:v>3006776.0353199998</c:v>
                </c:pt>
                <c:pt idx="4">
                  <c:v>3793448.1955800001</c:v>
                </c:pt>
                <c:pt idx="5">
                  <c:v>4167277.4850900001</c:v>
                </c:pt>
                <c:pt idx="6">
                  <c:v>3720321.6299399999</c:v>
                </c:pt>
                <c:pt idx="7">
                  <c:v>3880217.7828000002</c:v>
                </c:pt>
                <c:pt idx="8">
                  <c:v>4355958.3189599998</c:v>
                </c:pt>
                <c:pt idx="9">
                  <c:v>5324852.2385999998</c:v>
                </c:pt>
                <c:pt idx="10">
                  <c:v>10090534.447000001</c:v>
                </c:pt>
                <c:pt idx="11">
                  <c:v>11495433.858899999</c:v>
                </c:pt>
                <c:pt idx="12">
                  <c:v>7819491.0975000001</c:v>
                </c:pt>
                <c:pt idx="13">
                  <c:v>6513896.6117700003</c:v>
                </c:pt>
                <c:pt idx="14">
                  <c:v>8737711.1790299993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92C-6949-A19A-11EA17E9C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1656296"/>
        <c:axId val="541656688"/>
      </c:barChart>
      <c:catAx>
        <c:axId val="541656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656688"/>
        <c:crosses val="autoZero"/>
        <c:auto val="1"/>
        <c:lblAlgn val="ctr"/>
        <c:lblOffset val="100"/>
        <c:noMultiLvlLbl val="0"/>
      </c:catAx>
      <c:valAx>
        <c:axId val="541656688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656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Расходы!$J$2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Расходы!$H$2</c:f>
              <c:strCache>
                <c:ptCount val="1"/>
                <c:pt idx="0">
                  <c:v>Расходы</c:v>
                </c:pt>
              </c:strCache>
            </c:strRef>
          </c:cat>
          <c:val>
            <c:numRef>
              <c:f>Расходы!$J$4</c:f>
              <c:numCache>
                <c:formatCode>#,##0</c:formatCode>
                <c:ptCount val="1"/>
                <c:pt idx="0">
                  <c:v>14885815.8883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5F6-4C4F-85D5-EC3ABADDC015}"/>
            </c:ext>
          </c:extLst>
        </c:ser>
        <c:ser>
          <c:idx val="0"/>
          <c:order val="1"/>
          <c:tx>
            <c:strRef>
              <c:f>Расходы!$I$2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5F6-4C4F-85D5-EC3ABADDC015}"/>
              </c:ext>
            </c:extLst>
          </c:dPt>
          <c:dLbls>
            <c:dLbl>
              <c:idx val="0"/>
              <c:tx>
                <c:strRef>
                  <c:f>Расходы!$K$4</c:f>
                  <c:strCache>
                    <c:ptCount val="1"/>
                    <c:pt idx="0">
                      <c:v>+55%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5F6-4C4F-85D5-EC3ABADDC015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{16C5FDBA-8DA0-4BC3-B91D-2807E45B7EA1}</c15:txfldGUID>
                      <c15:f>Расходы!$K$4</c15:f>
                      <c15:dlblFieldTableCache>
                        <c:ptCount val="1"/>
                        <c:pt idx="0">
                          <c:v>+55%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Расходы!$H$2</c:f>
              <c:strCache>
                <c:ptCount val="1"/>
                <c:pt idx="0">
                  <c:v>Расходы</c:v>
                </c:pt>
              </c:strCache>
            </c:strRef>
          </c:cat>
          <c:val>
            <c:numRef>
              <c:f>Расходы!$I$4</c:f>
              <c:numCache>
                <c:formatCode>#,##0</c:formatCode>
                <c:ptCount val="1"/>
                <c:pt idx="0">
                  <c:v>23071098.888300002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5F6-4C4F-85D5-EC3ABADDC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1657472"/>
        <c:axId val="541657864"/>
      </c:barChart>
      <c:catAx>
        <c:axId val="54165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1657864"/>
        <c:crosses val="autoZero"/>
        <c:auto val="1"/>
        <c:lblAlgn val="ctr"/>
        <c:lblOffset val="100"/>
        <c:noMultiLvlLbl val="0"/>
      </c:catAx>
      <c:valAx>
        <c:axId val="54165786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1657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Расходы!$R$7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71C-CC46-80FA-9866F3534F8D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71C-CC46-80FA-9866F3534F8D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71C-CC46-80FA-9866F3534F8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Расходы!$P$8:$P$9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Расходы!$R$8:$R$9</c:f>
              <c:numCache>
                <c:formatCode>#,##0</c:formatCode>
                <c:ptCount val="2"/>
                <c:pt idx="0">
                  <c:v>54315264.066299997</c:v>
                </c:pt>
                <c:pt idx="1">
                  <c:v>20113815.375100002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71C-CC46-80FA-9866F3534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Расходы!$N$7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6C4-C447-B6B9-B1CE3FFCEC4D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6C4-C447-B6B9-B1CE3FFCEC4D}"/>
              </c:ext>
            </c:extLst>
          </c:dPt>
          <c:dPt>
            <c:idx val="2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6C4-C447-B6B9-B1CE3FFCEC4D}"/>
              </c:ext>
            </c:extLst>
          </c:dPt>
          <c:dPt>
            <c:idx val="3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6C4-C447-B6B9-B1CE3FFCEC4D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6C4-C447-B6B9-B1CE3FFCEC4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Расходы!$L$8:$L$9</c:f>
              <c:strCache>
                <c:ptCount val="2"/>
                <c:pt idx="0">
                  <c:v>Поиск</c:v>
                </c:pt>
                <c:pt idx="1">
                  <c:v>Сети</c:v>
                </c:pt>
              </c:strCache>
            </c:strRef>
          </c:cat>
          <c:val>
            <c:numRef>
              <c:f>Расходы!$N$8:$N$9</c:f>
              <c:numCache>
                <c:formatCode>#,##0</c:formatCode>
                <c:ptCount val="2"/>
                <c:pt idx="0">
                  <c:v>69389808.028300002</c:v>
                </c:pt>
                <c:pt idx="1">
                  <c:v>5039271.41304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96C4-C447-B6B9-B1CE3FFCE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Расходы!$H$3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84E7-524D-8A18-87E5DD160437}"/>
              </c:ext>
            </c:extLst>
          </c:dPt>
          <c:cat>
            <c:strRef>
              <c:f>Расходы!$H$2</c:f>
              <c:strCache>
                <c:ptCount val="1"/>
                <c:pt idx="0">
                  <c:v>Расходы</c:v>
                </c:pt>
              </c:strCache>
            </c:strRef>
          </c:cat>
          <c:val>
            <c:numRef>
              <c:f>Расходы!$J$3</c:f>
              <c:numCache>
                <c:formatCode>#,##0</c:formatCode>
                <c:ptCount val="1"/>
                <c:pt idx="0">
                  <c:v>10329966.386399999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4E7-524D-8A18-87E5DD160437}"/>
            </c:ext>
          </c:extLst>
        </c:ser>
        <c:ser>
          <c:idx val="1"/>
          <c:order val="1"/>
          <c:tx>
            <c:strRef>
              <c:f>Расходы!$H$4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Расходы!$J$5</c:f>
                  <c:strCache>
                    <c:ptCount val="1"/>
                    <c:pt idx="0">
                      <c:v>+44%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84E7-524D-8A18-87E5DD160437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{8436AEFA-4469-4883-A851-896F30DEC691}</c15:txfldGUID>
                      <c15:f>Расходы!$J$5</c15:f>
                      <c15:dlblFieldTableCache>
                        <c:ptCount val="1"/>
                        <c:pt idx="0">
                          <c:v>+44%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Расходы!$H$2</c:f>
              <c:strCache>
                <c:ptCount val="1"/>
                <c:pt idx="0">
                  <c:v>Расходы</c:v>
                </c:pt>
              </c:strCache>
            </c:strRef>
          </c:cat>
          <c:val>
            <c:numRef>
              <c:f>Расходы!$J$4</c:f>
              <c:numCache>
                <c:formatCode>#,##0</c:formatCode>
                <c:ptCount val="1"/>
                <c:pt idx="0">
                  <c:v>14885815.8883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4E7-524D-8A18-87E5DD160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2134872"/>
        <c:axId val="542135264"/>
      </c:barChart>
      <c:catAx>
        <c:axId val="542134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2135264"/>
        <c:crosses val="autoZero"/>
        <c:auto val="1"/>
        <c:lblAlgn val="ctr"/>
        <c:lblOffset val="100"/>
        <c:noMultiLvlLbl val="0"/>
      </c:catAx>
      <c:valAx>
        <c:axId val="54213526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2134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Расходы!$Q$7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90C-0D4A-AF4A-91AD98A248DD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90C-0D4A-AF4A-91AD98A248DD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90C-0D4A-AF4A-91AD98A248D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Расходы!$P$8:$P$9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Расходы!$Q$8:$Q$9</c:f>
              <c:numCache>
                <c:formatCode>#,##0</c:formatCode>
                <c:ptCount val="2"/>
                <c:pt idx="0">
                  <c:v>13327559.563999999</c:v>
                </c:pt>
                <c:pt idx="1">
                  <c:v>9743539.3242899999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90C-0D4A-AF4A-91AD98A248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Клики!$J$2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Клики!$H$2</c:f>
              <c:strCache>
                <c:ptCount val="1"/>
                <c:pt idx="0">
                  <c:v>Клики</c:v>
                </c:pt>
              </c:strCache>
            </c:strRef>
          </c:cat>
          <c:val>
            <c:numRef>
              <c:f>Клики!$J$4</c:f>
              <c:numCache>
                <c:formatCode>#,##0</c:formatCode>
                <c:ptCount val="1"/>
                <c:pt idx="0">
                  <c:v>3258768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BCD-574F-B6D0-61C93228634C}"/>
            </c:ext>
          </c:extLst>
        </c:ser>
        <c:ser>
          <c:idx val="0"/>
          <c:order val="1"/>
          <c:tx>
            <c:strRef>
              <c:f>Клики!$I$2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BBCD-574F-B6D0-61C93228634C}"/>
              </c:ext>
            </c:extLst>
          </c:dPt>
          <c:dLbls>
            <c:dLbl>
              <c:idx val="0"/>
              <c:tx>
                <c:strRef>
                  <c:f>Клики!$K$4</c:f>
                  <c:strCache>
                    <c:ptCount val="1"/>
                    <c:pt idx="0">
                      <c:v>+96%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wrap="none"/>
                <a:lstStyle/>
                <a:p>
                  <a:pPr>
                    <a:defRPr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BCD-574F-B6D0-61C93228634C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>
                    <c15:dlblFTEntry>
                      <c15:txfldGUID>{BDBD3889-AAF1-473C-B14D-4613508BDC8C}</c15:txfldGUID>
                      <c15:f>Клики!$K$4</c15:f>
                      <c15:dlblFieldTableCache>
                        <c:ptCount val="1"/>
                        <c:pt idx="0">
                          <c:v>+96%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Клики!$H$2</c:f>
              <c:strCache>
                <c:ptCount val="1"/>
                <c:pt idx="0">
                  <c:v>Клики</c:v>
                </c:pt>
              </c:strCache>
            </c:strRef>
          </c:cat>
          <c:val>
            <c:numRef>
              <c:f>Клики!$I$4</c:f>
              <c:numCache>
                <c:formatCode>#,##0</c:formatCode>
                <c:ptCount val="1"/>
                <c:pt idx="0">
                  <c:v>6396907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BCD-574F-B6D0-61C932286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3656392"/>
        <c:axId val="543656784"/>
      </c:barChart>
      <c:catAx>
        <c:axId val="543656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3656784"/>
        <c:crosses val="autoZero"/>
        <c:auto val="1"/>
        <c:lblAlgn val="ctr"/>
        <c:lblOffset val="100"/>
        <c:noMultiLvlLbl val="0"/>
      </c:catAx>
      <c:valAx>
        <c:axId val="54365678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3656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Расходы!$M$7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CAC-C84D-B6B8-77D9EE9A82A4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CAC-C84D-B6B8-77D9EE9A82A4}"/>
              </c:ext>
            </c:extLst>
          </c:dPt>
          <c:dPt>
            <c:idx val="2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CAC-C84D-B6B8-77D9EE9A82A4}"/>
              </c:ext>
            </c:extLst>
          </c:dPt>
          <c:dPt>
            <c:idx val="3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CAC-C84D-B6B8-77D9EE9A82A4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CAC-C84D-B6B8-77D9EE9A82A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Расходы!$L$8:$L$9</c:f>
              <c:strCache>
                <c:ptCount val="2"/>
                <c:pt idx="0">
                  <c:v>Поиск</c:v>
                </c:pt>
                <c:pt idx="1">
                  <c:v>Сети</c:v>
                </c:pt>
              </c:strCache>
            </c:strRef>
          </c:cat>
          <c:val>
            <c:numRef>
              <c:f>Расходы!$M$8:$M$9</c:f>
              <c:numCache>
                <c:formatCode>#,##0</c:formatCode>
                <c:ptCount val="2"/>
                <c:pt idx="0">
                  <c:v>22034050.530999999</c:v>
                </c:pt>
                <c:pt idx="1">
                  <c:v>1037048.35731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ACAC-C84D-B6B8-77D9EE9A8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Расходы!$H$3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F0AC-8445-8762-F64243BE746F}"/>
              </c:ext>
            </c:extLst>
          </c:dPt>
          <c:cat>
            <c:strRef>
              <c:f>Расходы!$H$2</c:f>
              <c:strCache>
                <c:ptCount val="1"/>
                <c:pt idx="0">
                  <c:v>Расходы</c:v>
                </c:pt>
              </c:strCache>
            </c:strRef>
          </c:cat>
          <c:val>
            <c:numRef>
              <c:f>Расходы!$I$3</c:f>
              <c:numCache>
                <c:formatCode>#,##0</c:formatCode>
                <c:ptCount val="1"/>
                <c:pt idx="0">
                  <c:v>11407283.197000001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0AC-8445-8762-F64243BE746F}"/>
            </c:ext>
          </c:extLst>
        </c:ser>
        <c:ser>
          <c:idx val="1"/>
          <c:order val="1"/>
          <c:tx>
            <c:strRef>
              <c:f>Расходы!$H$4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Расходы!$I$5</c:f>
                  <c:strCache>
                    <c:ptCount val="1"/>
                    <c:pt idx="0">
                      <c:v>+102%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0AC-8445-8762-F64243BE746F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{3F1E6AF8-9BB0-4069-B8C0-68EEC5AD977B}</c15:txfldGUID>
                      <c15:f>Расходы!$I$5</c15:f>
                      <c15:dlblFieldTableCache>
                        <c:ptCount val="1"/>
                        <c:pt idx="0">
                          <c:v>+102%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Расходы!$H$2</c:f>
              <c:strCache>
                <c:ptCount val="1"/>
                <c:pt idx="0">
                  <c:v>Расходы</c:v>
                </c:pt>
              </c:strCache>
            </c:strRef>
          </c:cat>
          <c:val>
            <c:numRef>
              <c:f>Расходы!$I$4</c:f>
              <c:numCache>
                <c:formatCode>#,##0</c:formatCode>
                <c:ptCount val="1"/>
                <c:pt idx="0">
                  <c:v>23071098.888300002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0AC-8445-8762-F64243BE7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2136832"/>
        <c:axId val="542137224"/>
      </c:barChart>
      <c:catAx>
        <c:axId val="54213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2137224"/>
        <c:crosses val="autoZero"/>
        <c:auto val="1"/>
        <c:lblAlgn val="ctr"/>
        <c:lblOffset val="100"/>
        <c:noMultiLvlLbl val="0"/>
      </c:catAx>
      <c:valAx>
        <c:axId val="54213722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2136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Расходы!$D$2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ln w="38100" cap="rnd">
              <a:solidFill>
                <a:srgbClr val="FF3333"/>
              </a:solidFill>
              <a:round/>
            </a:ln>
            <a:effectLst/>
          </c:spPr>
          <c:marker>
            <c:symbol val="none"/>
          </c:marker>
          <c:cat>
            <c:strRef>
              <c:f>[0]!Cost_Periods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[0]!Cost_Average</c:f>
              <c:numCache>
                <c:formatCode>#,##0</c:formatCode>
                <c:ptCount val="15"/>
                <c:pt idx="0">
                  <c:v>3288562.2033899999</c:v>
                </c:pt>
                <c:pt idx="1">
                  <c:v>3672454.1741599999</c:v>
                </c:pt>
                <c:pt idx="2">
                  <c:v>3368950.0088200001</c:v>
                </c:pt>
                <c:pt idx="3">
                  <c:v>2508470.6243199999</c:v>
                </c:pt>
                <c:pt idx="4">
                  <c:v>2830530.25092</c:v>
                </c:pt>
                <c:pt idx="5">
                  <c:v>3079363.5145899998</c:v>
                </c:pt>
                <c:pt idx="6">
                  <c:v>3037455.94514</c:v>
                </c:pt>
                <c:pt idx="7">
                  <c:v>5511427.96753</c:v>
                </c:pt>
                <c:pt idx="8">
                  <c:v>4416121.3615699997</c:v>
                </c:pt>
                <c:pt idx="9">
                  <c:v>3934458.5920500001</c:v>
                </c:pt>
                <c:pt idx="10">
                  <c:v>5275966.1638000002</c:v>
                </c:pt>
                <c:pt idx="11">
                  <c:v>6233677.1433800003</c:v>
                </c:pt>
                <c:pt idx="12">
                  <c:v>3966264.6170600001</c:v>
                </c:pt>
                <c:pt idx="13">
                  <c:v>5110759.4157600002</c:v>
                </c:pt>
                <c:pt idx="14">
                  <c:v>5808791.8554499997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BA5-214A-9339-66FBDBF5B3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2165344"/>
        <c:axId val="542165736"/>
      </c:lineChart>
      <c:catAx>
        <c:axId val="54216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542165736"/>
        <c:crosses val="autoZero"/>
        <c:auto val="1"/>
        <c:lblAlgn val="ctr"/>
        <c:lblOffset val="100"/>
        <c:noMultiLvlLbl val="0"/>
      </c:catAx>
      <c:valAx>
        <c:axId val="542165736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542165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Расходы!$J$7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[0]!Cost_Cats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[0]!Cost_CompCats</c:f>
              <c:numCache>
                <c:formatCode>#,##0</c:formatCode>
                <c:ptCount val="3"/>
                <c:pt idx="0">
                  <c:v>6027661.0560999997</c:v>
                </c:pt>
                <c:pt idx="1">
                  <c:v>7960258.2653999999</c:v>
                </c:pt>
                <c:pt idx="2">
                  <c:v>897896.56677599996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A5-A14B-8719-F4E328068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2166520"/>
        <c:axId val="542166912"/>
      </c:barChart>
      <c:catAx>
        <c:axId val="542166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166912"/>
        <c:crosses val="autoZero"/>
        <c:auto val="1"/>
        <c:lblAlgn val="ctr"/>
        <c:lblOffset val="100"/>
        <c:tickLblSkip val="1"/>
        <c:noMultiLvlLbl val="0"/>
      </c:catAx>
      <c:valAx>
        <c:axId val="542166912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16652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Доходы!$J$7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[0]!Revenue_Cats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[0]!Revenue_CompCats</c:f>
              <c:numCache>
                <c:formatCode>#,##0</c:formatCode>
                <c:ptCount val="3"/>
                <c:pt idx="0">
                  <c:v>146547644.05399999</c:v>
                </c:pt>
                <c:pt idx="1">
                  <c:v>25159704.699999999</c:v>
                </c:pt>
                <c:pt idx="2">
                  <c:v>7740017.2000000002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232-5843-8513-A0689CD9E929}"/>
            </c:ext>
          </c:extLst>
        </c:ser>
        <c:ser>
          <c:idx val="0"/>
          <c:order val="1"/>
          <c:tx>
            <c:strRef>
              <c:f>Доходы!$I$7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[0]!Revenue_Cats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[0]!Revenue_ClientCats</c:f>
              <c:numCache>
                <c:formatCode>#,##0</c:formatCode>
                <c:ptCount val="3"/>
                <c:pt idx="0">
                  <c:v>710731759</c:v>
                </c:pt>
                <c:pt idx="1">
                  <c:v>28433481</c:v>
                </c:pt>
                <c:pt idx="2">
                  <c:v>3294273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232-5843-8513-A0689CD9E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2167696"/>
        <c:axId val="542168088"/>
      </c:barChart>
      <c:catAx>
        <c:axId val="5421676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168088"/>
        <c:crosses val="autoZero"/>
        <c:auto val="1"/>
        <c:lblAlgn val="ctr"/>
        <c:lblOffset val="100"/>
        <c:tickLblSkip val="1"/>
        <c:noMultiLvlLbl val="0"/>
      </c:catAx>
      <c:valAx>
        <c:axId val="542168088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16769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Доходы!$D$2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[0]!Revenue_Periods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[0]!Revenue_Average</c:f>
              <c:numCache>
                <c:formatCode>#,##0</c:formatCode>
                <c:ptCount val="15"/>
                <c:pt idx="0">
                  <c:v>48461806.840000004</c:v>
                </c:pt>
                <c:pt idx="1">
                  <c:v>49838991.259999998</c:v>
                </c:pt>
                <c:pt idx="2">
                  <c:v>59949621.009999998</c:v>
                </c:pt>
                <c:pt idx="3">
                  <c:v>50697161.640000001</c:v>
                </c:pt>
                <c:pt idx="4">
                  <c:v>52850917.719999999</c:v>
                </c:pt>
                <c:pt idx="5">
                  <c:v>58255010.780000001</c:v>
                </c:pt>
                <c:pt idx="6">
                  <c:v>59944911.340000004</c:v>
                </c:pt>
                <c:pt idx="7">
                  <c:v>63468631.219999999</c:v>
                </c:pt>
                <c:pt idx="8">
                  <c:v>65307980.105999999</c:v>
                </c:pt>
                <c:pt idx="9">
                  <c:v>74744048.003999993</c:v>
                </c:pt>
                <c:pt idx="10">
                  <c:v>99565180.659999996</c:v>
                </c:pt>
                <c:pt idx="11">
                  <c:v>106443098.22</c:v>
                </c:pt>
                <c:pt idx="12">
                  <c:v>62773884.714000002</c:v>
                </c:pt>
                <c:pt idx="13">
                  <c:v>53100937.479999997</c:v>
                </c:pt>
                <c:pt idx="14">
                  <c:v>63572543.759999998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CCA-9047-B75B-3521EC664587}"/>
            </c:ext>
          </c:extLst>
        </c:ser>
        <c:ser>
          <c:idx val="0"/>
          <c:order val="1"/>
          <c:tx>
            <c:strRef>
              <c:f>Доходы!$C$2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[0]!Revenue_Periods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[0]!Revenue_Client</c:f>
              <c:numCache>
                <c:formatCode>#,##0</c:formatCode>
                <c:ptCount val="15"/>
                <c:pt idx="0">
                  <c:v>95102787</c:v>
                </c:pt>
                <c:pt idx="1">
                  <c:v>85758498</c:v>
                </c:pt>
                <c:pt idx="2">
                  <c:v>132335347</c:v>
                </c:pt>
                <c:pt idx="3">
                  <c:v>105228685</c:v>
                </c:pt>
                <c:pt idx="4">
                  <c:v>117837643</c:v>
                </c:pt>
                <c:pt idx="5">
                  <c:v>134471590</c:v>
                </c:pt>
                <c:pt idx="6">
                  <c:v>143981365</c:v>
                </c:pt>
                <c:pt idx="7">
                  <c:v>163064147</c:v>
                </c:pt>
                <c:pt idx="8">
                  <c:v>189273478</c:v>
                </c:pt>
                <c:pt idx="9">
                  <c:v>209470455</c:v>
                </c:pt>
                <c:pt idx="10">
                  <c:v>298220531</c:v>
                </c:pt>
                <c:pt idx="11">
                  <c:v>365384220</c:v>
                </c:pt>
                <c:pt idx="12">
                  <c:v>273597652</c:v>
                </c:pt>
                <c:pt idx="13">
                  <c:v>207720923</c:v>
                </c:pt>
                <c:pt idx="14">
                  <c:v>261140938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CA-9047-B75B-3521EC664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2168872"/>
        <c:axId val="542394656"/>
      </c:barChart>
      <c:catAx>
        <c:axId val="542168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394656"/>
        <c:crosses val="autoZero"/>
        <c:auto val="1"/>
        <c:lblAlgn val="ctr"/>
        <c:lblOffset val="100"/>
        <c:noMultiLvlLbl val="0"/>
      </c:catAx>
      <c:valAx>
        <c:axId val="542394656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168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Доходы!$J$2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Доходы!$H$2</c:f>
              <c:strCache>
                <c:ptCount val="1"/>
                <c:pt idx="0">
                  <c:v>Доходы</c:v>
                </c:pt>
              </c:strCache>
            </c:strRef>
          </c:cat>
          <c:val>
            <c:numRef>
              <c:f>Доходы!$J$4</c:f>
              <c:numCache>
                <c:formatCode>#,##0</c:formatCode>
                <c:ptCount val="1"/>
                <c:pt idx="0">
                  <c:v>179447365.954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011-444A-80FB-8727004F601A}"/>
            </c:ext>
          </c:extLst>
        </c:ser>
        <c:ser>
          <c:idx val="0"/>
          <c:order val="1"/>
          <c:tx>
            <c:strRef>
              <c:f>Доходы!$I$2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C011-444A-80FB-8727004F601A}"/>
              </c:ext>
            </c:extLst>
          </c:dPt>
          <c:dLbls>
            <c:dLbl>
              <c:idx val="0"/>
              <c:tx>
                <c:strRef>
                  <c:f>Доходы!$K$4</c:f>
                  <c:strCache>
                    <c:ptCount val="1"/>
                    <c:pt idx="0">
                      <c:v>+314%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C011-444A-80FB-8727004F601A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{A2D74879-1BA1-43CB-80FA-231A707DAB0F}</c15:txfldGUID>
                      <c15:f>Доходы!$K$4</c15:f>
                      <c15:dlblFieldTableCache>
                        <c:ptCount val="1"/>
                        <c:pt idx="0">
                          <c:v>+314%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Доходы!$H$2</c:f>
              <c:strCache>
                <c:ptCount val="1"/>
                <c:pt idx="0">
                  <c:v>Доходы</c:v>
                </c:pt>
              </c:strCache>
            </c:strRef>
          </c:cat>
          <c:val>
            <c:numRef>
              <c:f>Доходы!$I$4</c:f>
              <c:numCache>
                <c:formatCode>#,##0</c:formatCode>
                <c:ptCount val="1"/>
                <c:pt idx="0">
                  <c:v>742459513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011-444A-80FB-8727004F6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2395440"/>
        <c:axId val="542395832"/>
      </c:barChart>
      <c:catAx>
        <c:axId val="54239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2395832"/>
        <c:crosses val="autoZero"/>
        <c:auto val="1"/>
        <c:lblAlgn val="ctr"/>
        <c:lblOffset val="100"/>
        <c:noMultiLvlLbl val="0"/>
      </c:catAx>
      <c:valAx>
        <c:axId val="54239583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239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Доходы!$R$7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ACA-B041-9050-859E2DAA2CD2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ACA-B041-9050-859E2DAA2CD2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ACA-B041-9050-859E2DAA2CD2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Доходы!$P$8:$P$9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Доходы!$R$8:$R$9</c:f>
              <c:numCache>
                <c:formatCode>#,##0</c:formatCode>
                <c:ptCount val="2"/>
                <c:pt idx="0">
                  <c:v>737381674.16999996</c:v>
                </c:pt>
                <c:pt idx="1">
                  <c:v>159855155.59999999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ACA-B041-9050-859E2DAA2C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Доходы!$N$7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3C8-5444-B256-5CD4FD13A932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3C8-5444-B256-5CD4FD13A932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3C8-5444-B256-5CD4FD13A932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Доходы!$L$8:$L$9</c:f>
              <c:strCache>
                <c:ptCount val="2"/>
                <c:pt idx="0">
                  <c:v>Поиск</c:v>
                </c:pt>
                <c:pt idx="1">
                  <c:v>Сети</c:v>
                </c:pt>
              </c:strCache>
            </c:strRef>
          </c:cat>
          <c:val>
            <c:numRef>
              <c:f>Доходы!$N$8:$N$9</c:f>
              <c:numCache>
                <c:formatCode>#,##0</c:formatCode>
                <c:ptCount val="2"/>
                <c:pt idx="0">
                  <c:v>858126576.37</c:v>
                </c:pt>
                <c:pt idx="1">
                  <c:v>39110253.399999999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3C8-5444-B256-5CD4FD13A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Доходы!$H$3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F893-6C4A-BA62-200187585A99}"/>
              </c:ext>
            </c:extLst>
          </c:dPt>
          <c:cat>
            <c:strRef>
              <c:f>Доходы!$H$2</c:f>
              <c:strCache>
                <c:ptCount val="1"/>
                <c:pt idx="0">
                  <c:v>Доходы</c:v>
                </c:pt>
              </c:strCache>
            </c:strRef>
          </c:cat>
          <c:val>
            <c:numRef>
              <c:f>Доходы!$J$3</c:f>
              <c:numCache>
                <c:formatCode>#,##0</c:formatCode>
                <c:ptCount val="1"/>
                <c:pt idx="0">
                  <c:v>158250419.11000001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893-6C4A-BA62-200187585A99}"/>
            </c:ext>
          </c:extLst>
        </c:ser>
        <c:ser>
          <c:idx val="1"/>
          <c:order val="1"/>
          <c:tx>
            <c:strRef>
              <c:f>Доходы!$H$4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Доходы!$J$5</c:f>
                  <c:strCache>
                    <c:ptCount val="1"/>
                    <c:pt idx="0">
                      <c:v>+13%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893-6C4A-BA62-200187585A99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{8BDB93B0-C3F4-468E-957A-0303D7796830}</c15:txfldGUID>
                      <c15:f>Доходы!$J$5</c15:f>
                      <c15:dlblFieldTableCache>
                        <c:ptCount val="1"/>
                        <c:pt idx="0">
                          <c:v>+13%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Доходы!$H$2</c:f>
              <c:strCache>
                <c:ptCount val="1"/>
                <c:pt idx="0">
                  <c:v>Доходы</c:v>
                </c:pt>
              </c:strCache>
            </c:strRef>
          </c:cat>
          <c:val>
            <c:numRef>
              <c:f>Доходы!$J$4</c:f>
              <c:numCache>
                <c:formatCode>#,##0</c:formatCode>
                <c:ptCount val="1"/>
                <c:pt idx="0">
                  <c:v>179447365.954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893-6C4A-BA62-200187585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2397400"/>
        <c:axId val="542397792"/>
      </c:barChart>
      <c:catAx>
        <c:axId val="542397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2397792"/>
        <c:crosses val="autoZero"/>
        <c:auto val="1"/>
        <c:lblAlgn val="ctr"/>
        <c:lblOffset val="100"/>
        <c:noMultiLvlLbl val="0"/>
      </c:catAx>
      <c:valAx>
        <c:axId val="54239779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2397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Клики!$R$7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5BA-9043-87E0-7C52F786F422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5BA-9043-87E0-7C52F786F422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5BA-9043-87E0-7C52F786F422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Клики!$P$8:$P$9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Клики!$R$8:$R$9</c:f>
              <c:numCache>
                <c:formatCode>#,##0</c:formatCode>
                <c:ptCount val="2"/>
                <c:pt idx="0">
                  <c:v>10601943</c:v>
                </c:pt>
                <c:pt idx="1">
                  <c:v>5691897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5BA-9043-87E0-7C52F786F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Доходы!$Q$7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8FA-DE4C-94A6-5DC94933C09C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8FA-DE4C-94A6-5DC94933C09C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8FA-DE4C-94A6-5DC94933C09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Доходы!$P$8:$P$9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Доходы!$Q$8:$Q$9</c:f>
              <c:numCache>
                <c:formatCode>#,##0</c:formatCode>
                <c:ptCount val="2"/>
                <c:pt idx="0">
                  <c:v>533850631</c:v>
                </c:pt>
                <c:pt idx="1">
                  <c:v>208608882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8FA-DE4C-94A6-5DC94933C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Доходы!$M$7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013-1C49-A36E-5DFF5124E0D0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013-1C49-A36E-5DFF5124E0D0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013-1C49-A36E-5DFF5124E0D0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Доходы!$L$8:$L$9</c:f>
              <c:strCache>
                <c:ptCount val="2"/>
                <c:pt idx="0">
                  <c:v>Поиск</c:v>
                </c:pt>
                <c:pt idx="1">
                  <c:v>Сети</c:v>
                </c:pt>
              </c:strCache>
            </c:strRef>
          </c:cat>
          <c:val>
            <c:numRef>
              <c:f>Доходы!$M$8:$M$9</c:f>
              <c:numCache>
                <c:formatCode>#,##0</c:formatCode>
                <c:ptCount val="2"/>
                <c:pt idx="0">
                  <c:v>739165240</c:v>
                </c:pt>
                <c:pt idx="1">
                  <c:v>3294273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013-1C49-A36E-5DFF5124E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Доходы!$H$3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57AD-0749-BDEC-A83223E9EE2D}"/>
              </c:ext>
            </c:extLst>
          </c:dPt>
          <c:cat>
            <c:strRef>
              <c:f>Доходы!$H$2</c:f>
              <c:strCache>
                <c:ptCount val="1"/>
                <c:pt idx="0">
                  <c:v>Доходы</c:v>
                </c:pt>
              </c:strCache>
            </c:strRef>
          </c:cat>
          <c:val>
            <c:numRef>
              <c:f>Доходы!$I$3</c:f>
              <c:numCache>
                <c:formatCode>#,##0</c:formatCode>
                <c:ptCount val="1"/>
                <c:pt idx="0">
                  <c:v>313196632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AD-0749-BDEC-A83223E9EE2D}"/>
            </c:ext>
          </c:extLst>
        </c:ser>
        <c:ser>
          <c:idx val="1"/>
          <c:order val="1"/>
          <c:tx>
            <c:strRef>
              <c:f>Доходы!$H$4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Доходы!$I$5</c:f>
                  <c:strCache>
                    <c:ptCount val="1"/>
                    <c:pt idx="0">
                      <c:v>+137%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7AD-0749-BDEC-A83223E9EE2D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{CDC8F3D9-1662-4FB9-ABBD-0813AB2450A4}</c15:txfldGUID>
                      <c15:f>Доходы!$I$5</c15:f>
                      <c15:dlblFieldTableCache>
                        <c:ptCount val="1"/>
                        <c:pt idx="0">
                          <c:v>+137%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Доходы!$H$2</c:f>
              <c:strCache>
                <c:ptCount val="1"/>
                <c:pt idx="0">
                  <c:v>Доходы</c:v>
                </c:pt>
              </c:strCache>
            </c:strRef>
          </c:cat>
          <c:val>
            <c:numRef>
              <c:f>Доходы!$I$4</c:f>
              <c:numCache>
                <c:formatCode>#,##0</c:formatCode>
                <c:ptCount val="1"/>
                <c:pt idx="0">
                  <c:v>742459513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7AD-0749-BDEC-A83223E9E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4367240"/>
        <c:axId val="544367632"/>
      </c:barChart>
      <c:catAx>
        <c:axId val="544367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4367632"/>
        <c:crosses val="autoZero"/>
        <c:auto val="1"/>
        <c:lblAlgn val="ctr"/>
        <c:lblOffset val="100"/>
        <c:noMultiLvlLbl val="0"/>
      </c:catAx>
      <c:valAx>
        <c:axId val="54436763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4367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Доходы!$D$2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ln w="38100" cap="rnd">
              <a:solidFill>
                <a:srgbClr val="FF3333"/>
              </a:solidFill>
              <a:round/>
            </a:ln>
            <a:effectLst/>
          </c:spPr>
          <c:marker>
            <c:symbol val="none"/>
          </c:marker>
          <c:cat>
            <c:strRef>
              <c:f>[0]!Revenue_Periods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[0]!Revenue_Average</c:f>
              <c:numCache>
                <c:formatCode>#,##0</c:formatCode>
                <c:ptCount val="15"/>
                <c:pt idx="0">
                  <c:v>48461806.840000004</c:v>
                </c:pt>
                <c:pt idx="1">
                  <c:v>49838991.259999998</c:v>
                </c:pt>
                <c:pt idx="2">
                  <c:v>59949621.009999998</c:v>
                </c:pt>
                <c:pt idx="3">
                  <c:v>50697161.640000001</c:v>
                </c:pt>
                <c:pt idx="4">
                  <c:v>52850917.719999999</c:v>
                </c:pt>
                <c:pt idx="5">
                  <c:v>58255010.780000001</c:v>
                </c:pt>
                <c:pt idx="6">
                  <c:v>59944911.340000004</c:v>
                </c:pt>
                <c:pt idx="7">
                  <c:v>63468631.219999999</c:v>
                </c:pt>
                <c:pt idx="8">
                  <c:v>65307980.105999999</c:v>
                </c:pt>
                <c:pt idx="9">
                  <c:v>74744048.003999993</c:v>
                </c:pt>
                <c:pt idx="10">
                  <c:v>99565180.659999996</c:v>
                </c:pt>
                <c:pt idx="11">
                  <c:v>106443098.22</c:v>
                </c:pt>
                <c:pt idx="12">
                  <c:v>62773884.714000002</c:v>
                </c:pt>
                <c:pt idx="13">
                  <c:v>53100937.479999997</c:v>
                </c:pt>
                <c:pt idx="14">
                  <c:v>63572543.759999998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3BD-334E-9211-4F2FA04E07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368416"/>
        <c:axId val="544368808"/>
      </c:lineChart>
      <c:catAx>
        <c:axId val="54436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544368808"/>
        <c:crosses val="autoZero"/>
        <c:auto val="1"/>
        <c:lblAlgn val="ctr"/>
        <c:lblOffset val="100"/>
        <c:noMultiLvlLbl val="0"/>
      </c:catAx>
      <c:valAx>
        <c:axId val="544368808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544368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Доходы!$J$7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[0]!Revenue_Cats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[0]!Revenue_CompCats</c:f>
              <c:numCache>
                <c:formatCode>#,##0</c:formatCode>
                <c:ptCount val="3"/>
                <c:pt idx="0">
                  <c:v>146547644.05399999</c:v>
                </c:pt>
                <c:pt idx="1">
                  <c:v>25159704.699999999</c:v>
                </c:pt>
                <c:pt idx="2">
                  <c:v>7740017.2000000002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89-CF41-B9D2-56849506D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4369592"/>
        <c:axId val="544369984"/>
      </c:barChart>
      <c:catAx>
        <c:axId val="5443695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369984"/>
        <c:crosses val="autoZero"/>
        <c:auto val="1"/>
        <c:lblAlgn val="ctr"/>
        <c:lblOffset val="100"/>
        <c:tickLblSkip val="1"/>
        <c:noMultiLvlLbl val="0"/>
      </c:catAx>
      <c:valAx>
        <c:axId val="544369984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36959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CPC!$J$7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[0]!CPC_Cats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[0]!CPC_CompCats</c:f>
              <c:numCache>
                <c:formatCode>#,##0.00</c:formatCode>
                <c:ptCount val="3"/>
                <c:pt idx="0">
                  <c:v>4.1574394251599998</c:v>
                </c:pt>
                <c:pt idx="1">
                  <c:v>4.6091462328099997</c:v>
                </c:pt>
                <c:pt idx="2">
                  <c:v>10.9684707699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6FF-D84B-ADF1-B93AE4AF0916}"/>
            </c:ext>
          </c:extLst>
        </c:ser>
        <c:ser>
          <c:idx val="0"/>
          <c:order val="1"/>
          <c:tx>
            <c:strRef>
              <c:f>CPC!$I$7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[0]!CPC_Cats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[0]!CPC_ClientCats</c:f>
              <c:numCache>
                <c:formatCode>#,##0.00</c:formatCode>
                <c:ptCount val="3"/>
                <c:pt idx="0">
                  <c:v>3.58460091819</c:v>
                </c:pt>
                <c:pt idx="1">
                  <c:v>3.1279350573000002</c:v>
                </c:pt>
                <c:pt idx="2">
                  <c:v>13.420925797600001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FF-D84B-ADF1-B93AE4AF0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4932120"/>
        <c:axId val="544932512"/>
      </c:barChart>
      <c:catAx>
        <c:axId val="5449321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932512"/>
        <c:crosses val="autoZero"/>
        <c:auto val="1"/>
        <c:lblAlgn val="ctr"/>
        <c:lblOffset val="100"/>
        <c:tickLblSkip val="1"/>
        <c:noMultiLvlLbl val="0"/>
      </c:catAx>
      <c:valAx>
        <c:axId val="544932512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93212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CPC!$D$2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[0]!CPC_Periods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[0]!CPC_Average</c:f>
              <c:numCache>
                <c:formatCode>#,##0.00</c:formatCode>
                <c:ptCount val="15"/>
                <c:pt idx="0">
                  <c:v>4.4059935429900001</c:v>
                </c:pt>
                <c:pt idx="1">
                  <c:v>5.1940368942699999</c:v>
                </c:pt>
                <c:pt idx="2">
                  <c:v>4.6266630055900002</c:v>
                </c:pt>
                <c:pt idx="3">
                  <c:v>3.9912645007299998</c:v>
                </c:pt>
                <c:pt idx="4">
                  <c:v>4.3497874857200003</c:v>
                </c:pt>
                <c:pt idx="5">
                  <c:v>4.3962030577400002</c:v>
                </c:pt>
                <c:pt idx="6">
                  <c:v>3.8496779343099998</c:v>
                </c:pt>
                <c:pt idx="7">
                  <c:v>6.4428848503899996</c:v>
                </c:pt>
                <c:pt idx="8">
                  <c:v>4.8017123044099996</c:v>
                </c:pt>
                <c:pt idx="9">
                  <c:v>3.75661086644</c:v>
                </c:pt>
                <c:pt idx="10">
                  <c:v>4.5660195303300002</c:v>
                </c:pt>
                <c:pt idx="11">
                  <c:v>4.7863051629399997</c:v>
                </c:pt>
                <c:pt idx="12">
                  <c:v>3.6911650396</c:v>
                </c:pt>
                <c:pt idx="13">
                  <c:v>5.0109778188399998</c:v>
                </c:pt>
                <c:pt idx="14">
                  <c:v>4.98897289733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AC2-AE42-82DF-A5D56D1A2D95}"/>
            </c:ext>
          </c:extLst>
        </c:ser>
        <c:ser>
          <c:idx val="0"/>
          <c:order val="1"/>
          <c:tx>
            <c:strRef>
              <c:f>CPC!$C$2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[0]!CPC_Periods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[0]!CPC_Client</c:f>
              <c:numCache>
                <c:formatCode>#,##0.00</c:formatCode>
                <c:ptCount val="15"/>
                <c:pt idx="0">
                  <c:v>3.1278778488699999</c:v>
                </c:pt>
                <c:pt idx="1">
                  <c:v>3.4487977752500001</c:v>
                </c:pt>
                <c:pt idx="2">
                  <c:v>3.05417041817</c:v>
                </c:pt>
                <c:pt idx="3">
                  <c:v>2.8343457757100001</c:v>
                </c:pt>
                <c:pt idx="4">
                  <c:v>3.1643052118399999</c:v>
                </c:pt>
                <c:pt idx="5">
                  <c:v>3.2696915655800001</c:v>
                </c:pt>
                <c:pt idx="6">
                  <c:v>3.0775251143500002</c:v>
                </c:pt>
                <c:pt idx="7">
                  <c:v>2.8401182116800001</c:v>
                </c:pt>
                <c:pt idx="8">
                  <c:v>2.7852927456100001</c:v>
                </c:pt>
                <c:pt idx="9">
                  <c:v>3.0797633048600002</c:v>
                </c:pt>
                <c:pt idx="10">
                  <c:v>3.4459771618000001</c:v>
                </c:pt>
                <c:pt idx="11">
                  <c:v>3.5688811084099998</c:v>
                </c:pt>
                <c:pt idx="12">
                  <c:v>3.1492618074799998</c:v>
                </c:pt>
                <c:pt idx="13">
                  <c:v>3.7091112180299999</c:v>
                </c:pt>
                <c:pt idx="14">
                  <c:v>4.0494379488299996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AC2-AE42-82DF-A5D56D1A2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4933296"/>
        <c:axId val="544933688"/>
      </c:barChart>
      <c:catAx>
        <c:axId val="54493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933688"/>
        <c:crosses val="autoZero"/>
        <c:auto val="1"/>
        <c:lblAlgn val="ctr"/>
        <c:lblOffset val="100"/>
        <c:noMultiLvlLbl val="0"/>
      </c:catAx>
      <c:valAx>
        <c:axId val="544933688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933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CPC!$J$2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CPC!$H$2</c:f>
              <c:strCache>
                <c:ptCount val="1"/>
                <c:pt idx="0">
                  <c:v>CPC</c:v>
                </c:pt>
              </c:strCache>
            </c:strRef>
          </c:cat>
          <c:val>
            <c:numRef>
              <c:f>CPC!$J$4</c:f>
              <c:numCache>
                <c:formatCode>#,##0.00</c:formatCode>
                <c:ptCount val="1"/>
                <c:pt idx="0">
                  <c:v>4.5679274769699996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72-EC49-9C49-BEC6D93EC225}"/>
            </c:ext>
          </c:extLst>
        </c:ser>
        <c:ser>
          <c:idx val="0"/>
          <c:order val="1"/>
          <c:tx>
            <c:strRef>
              <c:f>CPC!$I$2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BD72-EC49-9C49-BEC6D93EC225}"/>
              </c:ext>
            </c:extLst>
          </c:dPt>
          <c:dLbls>
            <c:dLbl>
              <c:idx val="0"/>
              <c:tx>
                <c:strRef>
                  <c:f>CPC!$K$4</c:f>
                  <c:strCache>
                    <c:ptCount val="1"/>
                    <c:pt idx="0">
                      <c:v>-21%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D72-EC49-9C49-BEC6D93EC225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{F877E92E-3A6E-444D-BB7E-9A1EFFE792B2}</c15:txfldGUID>
                      <c15:f>CPC!$K$4</c15:f>
                      <c15:dlblFieldTableCache>
                        <c:ptCount val="1"/>
                        <c:pt idx="0">
                          <c:v>-21%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CPC!$H$2</c:f>
              <c:strCache>
                <c:ptCount val="1"/>
                <c:pt idx="0">
                  <c:v>CPC</c:v>
                </c:pt>
              </c:strCache>
            </c:strRef>
          </c:cat>
          <c:val>
            <c:numRef>
              <c:f>CPC!$I$4</c:f>
              <c:numCache>
                <c:formatCode>#,##0.00</c:formatCode>
                <c:ptCount val="1"/>
                <c:pt idx="0">
                  <c:v>3.6066022045200001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72-EC49-9C49-BEC6D93EC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4934472"/>
        <c:axId val="544934864"/>
      </c:barChart>
      <c:catAx>
        <c:axId val="544934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4934864"/>
        <c:crosses val="autoZero"/>
        <c:auto val="1"/>
        <c:lblAlgn val="ctr"/>
        <c:lblOffset val="100"/>
        <c:noMultiLvlLbl val="0"/>
      </c:catAx>
      <c:valAx>
        <c:axId val="54493486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4934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CPC!$H$3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561A-714C-86CB-707C9DF29F18}"/>
              </c:ext>
            </c:extLst>
          </c:dPt>
          <c:cat>
            <c:strRef>
              <c:f>CPC!$H$2</c:f>
              <c:strCache>
                <c:ptCount val="1"/>
                <c:pt idx="0">
                  <c:v>CPC</c:v>
                </c:pt>
              </c:strCache>
            </c:strRef>
          </c:cat>
          <c:val>
            <c:numRef>
              <c:f>CPC!$J$3</c:f>
              <c:numCache>
                <c:formatCode>#,##0.00</c:formatCode>
                <c:ptCount val="1"/>
                <c:pt idx="0">
                  <c:v>4.7350509811999997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1A-714C-86CB-707C9DF29F18}"/>
            </c:ext>
          </c:extLst>
        </c:ser>
        <c:ser>
          <c:idx val="1"/>
          <c:order val="1"/>
          <c:tx>
            <c:strRef>
              <c:f>CPC!$H$4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CPC!$J$5</c:f>
                  <c:strCache>
                    <c:ptCount val="1"/>
                    <c:pt idx="0">
                      <c:v>-4%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61A-714C-86CB-707C9DF29F18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{7CFE1838-FA02-4A11-96D7-D217E055F59E}</c15:txfldGUID>
                      <c15:f>CPC!$J$5</c15:f>
                      <c15:dlblFieldTableCache>
                        <c:ptCount val="1"/>
                        <c:pt idx="0">
                          <c:v>-4%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CPC!$H$2</c:f>
              <c:strCache>
                <c:ptCount val="1"/>
                <c:pt idx="0">
                  <c:v>CPC</c:v>
                </c:pt>
              </c:strCache>
            </c:strRef>
          </c:cat>
          <c:val>
            <c:numRef>
              <c:f>CPC!$J$4</c:f>
              <c:numCache>
                <c:formatCode>#,##0.00</c:formatCode>
                <c:ptCount val="1"/>
                <c:pt idx="0">
                  <c:v>4.5679274769699996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61A-714C-86CB-707C9DF29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4935648"/>
        <c:axId val="544936040"/>
      </c:barChart>
      <c:catAx>
        <c:axId val="544935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4936040"/>
        <c:crosses val="autoZero"/>
        <c:auto val="1"/>
        <c:lblAlgn val="ctr"/>
        <c:lblOffset val="100"/>
        <c:noMultiLvlLbl val="0"/>
      </c:catAx>
      <c:valAx>
        <c:axId val="544936040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4935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CPC!$H$3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EBEB-FA47-8468-9D1C19587096}"/>
              </c:ext>
            </c:extLst>
          </c:dPt>
          <c:cat>
            <c:strRef>
              <c:f>CPC!$H$2</c:f>
              <c:strCache>
                <c:ptCount val="1"/>
                <c:pt idx="0">
                  <c:v>CPC</c:v>
                </c:pt>
              </c:strCache>
            </c:strRef>
          </c:cat>
          <c:val>
            <c:numRef>
              <c:f>CPC!$I$3</c:f>
              <c:numCache>
                <c:formatCode>#,##0.00</c:formatCode>
                <c:ptCount val="1"/>
                <c:pt idx="0">
                  <c:v>3.1965270882799999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EB-FA47-8468-9D1C19587096}"/>
            </c:ext>
          </c:extLst>
        </c:ser>
        <c:ser>
          <c:idx val="1"/>
          <c:order val="1"/>
          <c:tx>
            <c:strRef>
              <c:f>CPC!$H$4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CPC!$I$5</c:f>
                  <c:strCache>
                    <c:ptCount val="1"/>
                    <c:pt idx="0">
                      <c:v>+13%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BEB-FA47-8468-9D1C19587096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{3369EC77-805D-48F4-8FBD-5345E59F89B0}</c15:txfldGUID>
                      <c15:f>CPC!$I$5</c15:f>
                      <c15:dlblFieldTableCache>
                        <c:ptCount val="1"/>
                        <c:pt idx="0">
                          <c:v>+13%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CPC!$H$2</c:f>
              <c:strCache>
                <c:ptCount val="1"/>
                <c:pt idx="0">
                  <c:v>CPC</c:v>
                </c:pt>
              </c:strCache>
            </c:strRef>
          </c:cat>
          <c:val>
            <c:numRef>
              <c:f>CPC!$I$4</c:f>
              <c:numCache>
                <c:formatCode>#,##0.00</c:formatCode>
                <c:ptCount val="1"/>
                <c:pt idx="0">
                  <c:v>3.6066022045200001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BEB-FA47-8468-9D1C19587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4936824"/>
        <c:axId val="544937216"/>
      </c:barChart>
      <c:catAx>
        <c:axId val="544936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4937216"/>
        <c:crosses val="autoZero"/>
        <c:auto val="1"/>
        <c:lblAlgn val="ctr"/>
        <c:lblOffset val="100"/>
        <c:noMultiLvlLbl val="0"/>
      </c:catAx>
      <c:valAx>
        <c:axId val="544937216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4936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Клики!$N$7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E17-2D43-8C15-67CF0E551D52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E17-2D43-8C15-67CF0E551D52}"/>
              </c:ext>
            </c:extLst>
          </c:dPt>
          <c:dPt>
            <c:idx val="2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E17-2D43-8C15-67CF0E551D52}"/>
              </c:ext>
            </c:extLst>
          </c:dPt>
          <c:dPt>
            <c:idx val="3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E17-2D43-8C15-67CF0E551D52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E17-2D43-8C15-67CF0E551D52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Клики!$L$8:$L$9</c:f>
              <c:strCache>
                <c:ptCount val="2"/>
                <c:pt idx="0">
                  <c:v>Поиск</c:v>
                </c:pt>
                <c:pt idx="1">
                  <c:v>Сети</c:v>
                </c:pt>
              </c:strCache>
            </c:strRef>
          </c:cat>
          <c:val>
            <c:numRef>
              <c:f>Клики!$N$8:$N$9</c:f>
              <c:numCache>
                <c:formatCode>#,##0</c:formatCode>
                <c:ptCount val="2"/>
                <c:pt idx="0">
                  <c:v>15804535</c:v>
                </c:pt>
                <c:pt idx="1">
                  <c:v>489305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EE17-2D43-8C15-67CF0E551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CPC!$D$2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ln w="38100" cap="rnd">
              <a:solidFill>
                <a:srgbClr val="FF3333"/>
              </a:solidFill>
              <a:round/>
            </a:ln>
            <a:effectLst/>
          </c:spPr>
          <c:marker>
            <c:symbol val="none"/>
          </c:marker>
          <c:cat>
            <c:strRef>
              <c:f>[0]!CPC_Periods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[0]!CPC_Average</c:f>
              <c:numCache>
                <c:formatCode>#,##0.00</c:formatCode>
                <c:ptCount val="15"/>
                <c:pt idx="0">
                  <c:v>4.4059935429900001</c:v>
                </c:pt>
                <c:pt idx="1">
                  <c:v>5.1940368942699999</c:v>
                </c:pt>
                <c:pt idx="2">
                  <c:v>4.6266630055900002</c:v>
                </c:pt>
                <c:pt idx="3">
                  <c:v>3.9912645007299998</c:v>
                </c:pt>
                <c:pt idx="4">
                  <c:v>4.3497874857200003</c:v>
                </c:pt>
                <c:pt idx="5">
                  <c:v>4.3962030577400002</c:v>
                </c:pt>
                <c:pt idx="6">
                  <c:v>3.8496779343099998</c:v>
                </c:pt>
                <c:pt idx="7">
                  <c:v>6.4428848503899996</c:v>
                </c:pt>
                <c:pt idx="8">
                  <c:v>4.8017123044099996</c:v>
                </c:pt>
                <c:pt idx="9">
                  <c:v>3.75661086644</c:v>
                </c:pt>
                <c:pt idx="10">
                  <c:v>4.5660195303300002</c:v>
                </c:pt>
                <c:pt idx="11">
                  <c:v>4.7863051629399997</c:v>
                </c:pt>
                <c:pt idx="12">
                  <c:v>3.6911650396</c:v>
                </c:pt>
                <c:pt idx="13">
                  <c:v>5.0109778188399998</c:v>
                </c:pt>
                <c:pt idx="14">
                  <c:v>4.98897289733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C14-BB45-BF95-D1D39866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38000"/>
        <c:axId val="544938392"/>
      </c:lineChart>
      <c:catAx>
        <c:axId val="54493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544938392"/>
        <c:crosses val="autoZero"/>
        <c:auto val="1"/>
        <c:lblAlgn val="ctr"/>
        <c:lblOffset val="100"/>
        <c:noMultiLvlLbl val="0"/>
      </c:catAx>
      <c:valAx>
        <c:axId val="54493839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544938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CPC!$J$7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[0]!CPC_Cats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[0]!CPC_CompCats</c:f>
              <c:numCache>
                <c:formatCode>#,##0.00</c:formatCode>
                <c:ptCount val="3"/>
                <c:pt idx="0">
                  <c:v>4.1574394251599998</c:v>
                </c:pt>
                <c:pt idx="1">
                  <c:v>4.6091462328099997</c:v>
                </c:pt>
                <c:pt idx="2">
                  <c:v>10.9684707699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C70-3E46-9C2D-8F398437D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5224592"/>
        <c:axId val="545224984"/>
      </c:barChart>
      <c:catAx>
        <c:axId val="5452245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224984"/>
        <c:crosses val="autoZero"/>
        <c:auto val="1"/>
        <c:lblAlgn val="ctr"/>
        <c:lblOffset val="100"/>
        <c:tickLblSkip val="1"/>
        <c:noMultiLvlLbl val="0"/>
      </c:catAx>
      <c:valAx>
        <c:axId val="545224984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22459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CPA!$P$9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CPA!$Q$11</c:f>
                  <c:strCache>
                    <c:ptCount val="1"/>
                    <c:pt idx="0">
                      <c:v>494,5959048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0F3-8245-A113-55BDB98D6E3E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{215C1571-49CE-44E2-8764-0162C43F4140}</c15:txfldGUID>
                      <c15:f>CPA!$Q$11</c15:f>
                      <c15:dlblFieldTableCache>
                        <c:ptCount val="1"/>
                        <c:pt idx="0">
                          <c:v>494,5959048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CPA!$R$11</c:f>
                  <c:strCache>
                    <c:ptCount val="1"/>
                    <c:pt idx="0">
                      <c:v>925,5390841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0F3-8245-A113-55BDB98D6E3E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{A4188AF2-C0E9-423C-B688-AAEF30CFE2D5}</c15:txfldGUID>
                      <c15:f>CPA!$R$11</c15:f>
                      <c15:dlblFieldTableCache>
                        <c:ptCount val="1"/>
                        <c:pt idx="0">
                          <c:v>925,5390841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CPA!$Q$7:$R$7</c:f>
              <c:strCache>
                <c:ptCount val="2"/>
                <c:pt idx="0">
                  <c:v>MVIDEO.RU</c:v>
                </c:pt>
                <c:pt idx="1">
                  <c:v>Среднее по группе конкурентов</c:v>
                </c:pt>
              </c:strCache>
            </c:strRef>
          </c:cat>
          <c:val>
            <c:numRef>
              <c:f>CPA!$Q$9:$R$9</c:f>
              <c:numCache>
                <c:formatCode>#,##0</c:formatCode>
                <c:ptCount val="2"/>
                <c:pt idx="0">
                  <c:v>494.59590478600001</c:v>
                </c:pt>
                <c:pt idx="1">
                  <c:v>925.53908407400002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56A-C44D-9DBE-EF233A4573C2}"/>
            </c:ext>
          </c:extLst>
        </c:ser>
        <c:ser>
          <c:idx val="0"/>
          <c:order val="1"/>
          <c:tx>
            <c:strRef>
              <c:f>CPA!$P$8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CPA!$Q$10</c:f>
                  <c:strCache>
                    <c:ptCount val="1"/>
                    <c:pt idx="0">
                      <c:v>277,9702074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0F3-8245-A113-55BDB98D6E3E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{28F270C8-D1C8-4DF0-BFEB-3856041A44B1}</c15:txfldGUID>
                      <c15:f>CPA!$Q$10</c15:f>
                      <c15:dlblFieldTableCache>
                        <c:ptCount val="1"/>
                        <c:pt idx="0">
                          <c:v>277,9702074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CPA!$R$10</c:f>
                  <c:strCache>
                    <c:ptCount val="1"/>
                    <c:pt idx="0">
                      <c:v>788,9271002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0F3-8245-A113-55BDB98D6E3E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{11A5B4F9-F636-4724-8797-D10EDB5A08CB}</c15:txfldGUID>
                      <c15:f>CPA!$R$10</c15:f>
                      <c15:dlblFieldTableCache>
                        <c:ptCount val="1"/>
                        <c:pt idx="0">
                          <c:v>788,9271002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CPA!$Q$7:$R$7</c:f>
              <c:strCache>
                <c:ptCount val="2"/>
                <c:pt idx="0">
                  <c:v>MVIDEO.RU</c:v>
                </c:pt>
                <c:pt idx="1">
                  <c:v>Среднее по группе конкурентов</c:v>
                </c:pt>
              </c:strCache>
            </c:strRef>
          </c:cat>
          <c:val>
            <c:numRef>
              <c:f>CPA!$Q$8:$R$8</c:f>
              <c:numCache>
                <c:formatCode>#,##0</c:formatCode>
                <c:ptCount val="2"/>
                <c:pt idx="0">
                  <c:v>277.97020739999999</c:v>
                </c:pt>
                <c:pt idx="1">
                  <c:v>788.92710018299999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6A-C44D-9DBE-EF233A4573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25"/>
        <c:axId val="545225376"/>
        <c:axId val="545225768"/>
      </c:barChart>
      <c:catAx>
        <c:axId val="545225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225768"/>
        <c:crosses val="autoZero"/>
        <c:auto val="1"/>
        <c:lblAlgn val="ctr"/>
        <c:lblOffset val="100"/>
        <c:noMultiLvlLbl val="0"/>
      </c:catAx>
      <c:valAx>
        <c:axId val="545225768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225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CPA!$L$9</c:f>
              <c:strCache>
                <c:ptCount val="1"/>
                <c:pt idx="0">
                  <c:v>Сети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CPA!$M$11</c:f>
                  <c:strCache>
                    <c:ptCount val="1"/>
                    <c:pt idx="0">
                      <c:v>4470,036023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C3F-1247-8E3B-70CF18BA20C6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{292C5C2A-B7D0-4800-8DB1-849731CCE8CE}</c15:txfldGUID>
                      <c15:f>CPA!$M$11</c15:f>
                      <c15:dlblFieldTableCache>
                        <c:ptCount val="1"/>
                        <c:pt idx="0">
                          <c:v>4470,036023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CPA!$N$11</c:f>
                  <c:strCache>
                    <c:ptCount val="1"/>
                    <c:pt idx="0">
                      <c:v>3082,123188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C3F-1247-8E3B-70CF18BA20C6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{F28542CB-AD87-40C2-B1A2-3C95CFBDF3C6}</c15:txfldGUID>
                      <c15:f>CPA!$N$11</c15:f>
                      <c15:dlblFieldTableCache>
                        <c:ptCount val="1"/>
                        <c:pt idx="0">
                          <c:v>3082,123188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CPA!$M$7:$N$7</c:f>
              <c:strCache>
                <c:ptCount val="2"/>
                <c:pt idx="0">
                  <c:v>MVIDEO.RU</c:v>
                </c:pt>
                <c:pt idx="1">
                  <c:v>Среднее по группе конкурентов</c:v>
                </c:pt>
              </c:strCache>
            </c:strRef>
          </c:cat>
          <c:val>
            <c:numRef>
              <c:f>CPA!$M$9:$N$9</c:f>
              <c:numCache>
                <c:formatCode>#,##0</c:formatCode>
                <c:ptCount val="2"/>
                <c:pt idx="0">
                  <c:v>4470.0360228899999</c:v>
                </c:pt>
                <c:pt idx="1">
                  <c:v>3082.1231883999999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3C2-E44F-B61B-B4BD74645CD3}"/>
            </c:ext>
          </c:extLst>
        </c:ser>
        <c:ser>
          <c:idx val="0"/>
          <c:order val="1"/>
          <c:tx>
            <c:strRef>
              <c:f>CPA!$L$8</c:f>
              <c:strCache>
                <c:ptCount val="1"/>
                <c:pt idx="0">
                  <c:v>Поиск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CPA!$M$10</c:f>
                  <c:strCache>
                    <c:ptCount val="1"/>
                    <c:pt idx="0">
                      <c:v>326,8468053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C3F-1247-8E3B-70CF18BA20C6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{459CC3A2-2894-4FEB-93E3-95DE92608227}</c15:txfldGUID>
                      <c15:f>CPA!$M$10</c15:f>
                      <c15:dlblFieldTableCache>
                        <c:ptCount val="1"/>
                        <c:pt idx="0">
                          <c:v>326,8468053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CPA!$N$10</c:f>
                  <c:strCache>
                    <c:ptCount val="1"/>
                    <c:pt idx="0">
                      <c:v>780,1516463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C3F-1247-8E3B-70CF18BA20C6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{D38D2399-E076-4D0B-B229-9E48A14B9487}</c15:txfldGUID>
                      <c15:f>CPA!$N$10</c15:f>
                      <c15:dlblFieldTableCache>
                        <c:ptCount val="1"/>
                        <c:pt idx="0">
                          <c:v>780,1516463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CPA!$M$7:$N$7</c:f>
              <c:strCache>
                <c:ptCount val="2"/>
                <c:pt idx="0">
                  <c:v>MVIDEO.RU</c:v>
                </c:pt>
                <c:pt idx="1">
                  <c:v>Среднее по группе конкурентов</c:v>
                </c:pt>
              </c:strCache>
            </c:strRef>
          </c:cat>
          <c:val>
            <c:numRef>
              <c:f>CPA!$M$8:$N$8</c:f>
              <c:numCache>
                <c:formatCode>#,##0</c:formatCode>
                <c:ptCount val="2"/>
                <c:pt idx="0">
                  <c:v>326.84680527799998</c:v>
                </c:pt>
                <c:pt idx="1">
                  <c:v>780.15164629799995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C2-E44F-B61B-B4BD74645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25"/>
        <c:axId val="545226552"/>
        <c:axId val="545226944"/>
      </c:barChart>
      <c:catAx>
        <c:axId val="545226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226944"/>
        <c:crosses val="autoZero"/>
        <c:auto val="1"/>
        <c:lblAlgn val="ctr"/>
        <c:lblOffset val="100"/>
        <c:noMultiLvlLbl val="0"/>
      </c:catAx>
      <c:valAx>
        <c:axId val="545226944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226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CPA!$J$7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[0]!CPA_Cats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[0]!CPA_CompCats</c:f>
              <c:numCache>
                <c:formatCode>#,##0</c:formatCode>
                <c:ptCount val="3"/>
                <c:pt idx="0">
                  <c:v>407.20286004500002</c:v>
                </c:pt>
                <c:pt idx="1">
                  <c:v>2654.6582623200002</c:v>
                </c:pt>
                <c:pt idx="2">
                  <c:v>2854.0895320300001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B4F-994F-9B59-9097628ADA2B}"/>
            </c:ext>
          </c:extLst>
        </c:ser>
        <c:ser>
          <c:idx val="0"/>
          <c:order val="1"/>
          <c:tx>
            <c:strRef>
              <c:f>CPA!$I$7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[0]!CPA_Cats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[0]!CPA_ClientCats</c:f>
              <c:numCache>
                <c:formatCode>#,##0</c:formatCode>
                <c:ptCount val="3"/>
                <c:pt idx="0">
                  <c:v>276.66420222900001</c:v>
                </c:pt>
                <c:pt idx="1">
                  <c:v>1366.20043472</c:v>
                </c:pt>
                <c:pt idx="2">
                  <c:v>4470.0360228899999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B4F-994F-9B59-9097628AD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5227728"/>
        <c:axId val="545228120"/>
      </c:barChart>
      <c:catAx>
        <c:axId val="5452277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228120"/>
        <c:crosses val="autoZero"/>
        <c:auto val="1"/>
        <c:lblAlgn val="ctr"/>
        <c:lblOffset val="100"/>
        <c:tickLblSkip val="1"/>
        <c:noMultiLvlLbl val="0"/>
      </c:catAx>
      <c:valAx>
        <c:axId val="545228120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22772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CPA!$D$2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[0]!CPA_Periods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[0]!CPA_Average</c:f>
              <c:numCache>
                <c:formatCode>#,##0</c:formatCode>
                <c:ptCount val="15"/>
                <c:pt idx="0">
                  <c:v>352.260401409</c:v>
                </c:pt>
                <c:pt idx="1">
                  <c:v>402.575437841</c:v>
                </c:pt>
                <c:pt idx="2">
                  <c:v>324.03720460300002</c:v>
                </c:pt>
                <c:pt idx="3">
                  <c:v>285.66376170900003</c:v>
                </c:pt>
                <c:pt idx="4">
                  <c:v>323.57792433600002</c:v>
                </c:pt>
                <c:pt idx="5">
                  <c:v>349.070861815</c:v>
                </c:pt>
                <c:pt idx="6">
                  <c:v>489.56481612099998</c:v>
                </c:pt>
                <c:pt idx="7">
                  <c:v>822.576634657</c:v>
                </c:pt>
                <c:pt idx="8">
                  <c:v>678.19297278199997</c:v>
                </c:pt>
                <c:pt idx="9">
                  <c:v>565.53954176399998</c:v>
                </c:pt>
                <c:pt idx="10">
                  <c:v>708.81131791899998</c:v>
                </c:pt>
                <c:pt idx="11">
                  <c:v>614.03439158599997</c:v>
                </c:pt>
                <c:pt idx="12">
                  <c:v>597.68906224600005</c:v>
                </c:pt>
                <c:pt idx="13">
                  <c:v>894.36501045800003</c:v>
                </c:pt>
                <c:pt idx="14">
                  <c:v>1007.52625238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D9B-8E46-AFFD-70542D1568C1}"/>
            </c:ext>
          </c:extLst>
        </c:ser>
        <c:ser>
          <c:idx val="0"/>
          <c:order val="1"/>
          <c:tx>
            <c:strRef>
              <c:f>CPA!$C$2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[0]!CPA_Periods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[0]!CPA_Client</c:f>
              <c:numCache>
                <c:formatCode>#,##0</c:formatCode>
                <c:ptCount val="15"/>
                <c:pt idx="0">
                  <c:v>493.98599352399998</c:v>
                </c:pt>
                <c:pt idx="1">
                  <c:v>471.62752411399998</c:v>
                </c:pt>
                <c:pt idx="2">
                  <c:v>363.91540610200002</c:v>
                </c:pt>
                <c:pt idx="3">
                  <c:v>365.60992647400002</c:v>
                </c:pt>
                <c:pt idx="4">
                  <c:v>397.63607920099997</c:v>
                </c:pt>
                <c:pt idx="5">
                  <c:v>353.96903806099999</c:v>
                </c:pt>
                <c:pt idx="6">
                  <c:v>318.030571888</c:v>
                </c:pt>
                <c:pt idx="7">
                  <c:v>264.15806268599999</c:v>
                </c:pt>
                <c:pt idx="8">
                  <c:v>256.56486741399999</c:v>
                </c:pt>
                <c:pt idx="9">
                  <c:v>308.11550969799998</c:v>
                </c:pt>
                <c:pt idx="10">
                  <c:v>414.71926542400001</c:v>
                </c:pt>
                <c:pt idx="11">
                  <c:v>348.42038792900001</c:v>
                </c:pt>
                <c:pt idx="12">
                  <c:v>330.81571677900001</c:v>
                </c:pt>
                <c:pt idx="13">
                  <c:v>327.08494159000003</c:v>
                </c:pt>
                <c:pt idx="14">
                  <c:v>362.65091637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9B-8E46-AFFD-70542D156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5228904"/>
        <c:axId val="545229296"/>
      </c:barChart>
      <c:catAx>
        <c:axId val="545228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229296"/>
        <c:crosses val="autoZero"/>
        <c:auto val="1"/>
        <c:lblAlgn val="ctr"/>
        <c:lblOffset val="100"/>
        <c:noMultiLvlLbl val="0"/>
      </c:catAx>
      <c:valAx>
        <c:axId val="545229296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228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CPA!$J$2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CPA!$H$2</c:f>
              <c:strCache>
                <c:ptCount val="1"/>
                <c:pt idx="0">
                  <c:v>CPA</c:v>
                </c:pt>
              </c:strCache>
            </c:strRef>
          </c:cat>
          <c:val>
            <c:numRef>
              <c:f>CPA!$J$4</c:f>
              <c:numCache>
                <c:formatCode>#,##0</c:formatCode>
                <c:ptCount val="1"/>
                <c:pt idx="0">
                  <c:v>821.70347918799996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513-5A4D-B943-81EF921CF0E6}"/>
            </c:ext>
          </c:extLst>
        </c:ser>
        <c:ser>
          <c:idx val="0"/>
          <c:order val="1"/>
          <c:tx>
            <c:strRef>
              <c:f>CPA!$I$2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5513-5A4D-B943-81EF921CF0E6}"/>
              </c:ext>
            </c:extLst>
          </c:dPt>
          <c:dLbls>
            <c:dLbl>
              <c:idx val="0"/>
              <c:tx>
                <c:strRef>
                  <c:f>CPA!$K$4</c:f>
                  <c:strCache>
                    <c:ptCount val="1"/>
                    <c:pt idx="0">
                      <c:v>-58%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513-5A4D-B943-81EF921CF0E6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{112B3D7A-7054-48FD-BD73-BC4017B07A72}</c15:txfldGUID>
                      <c15:f>CPA!$K$4</c15:f>
                      <c15:dlblFieldTableCache>
                        <c:ptCount val="1"/>
                        <c:pt idx="0">
                          <c:v>-58%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CPA!$H$2</c:f>
              <c:strCache>
                <c:ptCount val="1"/>
                <c:pt idx="0">
                  <c:v>CPA</c:v>
                </c:pt>
              </c:strCache>
            </c:strRef>
          </c:cat>
          <c:val>
            <c:numRef>
              <c:f>CPA!$I$4</c:f>
              <c:numCache>
                <c:formatCode>#,##0</c:formatCode>
                <c:ptCount val="1"/>
                <c:pt idx="0">
                  <c:v>341.05636531800002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513-5A4D-B943-81EF921CF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5230080"/>
        <c:axId val="545230472"/>
      </c:barChart>
      <c:catAx>
        <c:axId val="54523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230472"/>
        <c:crosses val="autoZero"/>
        <c:auto val="1"/>
        <c:lblAlgn val="ctr"/>
        <c:lblOffset val="100"/>
        <c:noMultiLvlLbl val="0"/>
      </c:catAx>
      <c:valAx>
        <c:axId val="54523047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230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CPA!$H$3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7337-054B-9FE9-20208FA0E9BC}"/>
              </c:ext>
            </c:extLst>
          </c:dPt>
          <c:cat>
            <c:strRef>
              <c:f>CPA!$H$2</c:f>
              <c:strCache>
                <c:ptCount val="1"/>
                <c:pt idx="0">
                  <c:v>CPA</c:v>
                </c:pt>
              </c:strCache>
            </c:strRef>
          </c:cat>
          <c:val>
            <c:numRef>
              <c:f>CPA!$J$3</c:f>
              <c:numCache>
                <c:formatCode>#,##0</c:formatCode>
                <c:ptCount val="1"/>
                <c:pt idx="0">
                  <c:v>357.99819740100003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337-054B-9FE9-20208FA0E9BC}"/>
            </c:ext>
          </c:extLst>
        </c:ser>
        <c:ser>
          <c:idx val="1"/>
          <c:order val="1"/>
          <c:tx>
            <c:strRef>
              <c:f>CPA!$H$4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CPA!$J$5</c:f>
                  <c:strCache>
                    <c:ptCount val="1"/>
                    <c:pt idx="0">
                      <c:v>+130%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7337-054B-9FE9-20208FA0E9BC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{B04194FC-E5A4-45C7-B6EE-BBE52D25502E}</c15:txfldGUID>
                      <c15:f>CPA!$J$5</c15:f>
                      <c15:dlblFieldTableCache>
                        <c:ptCount val="1"/>
                        <c:pt idx="0">
                          <c:v>+130%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CPA!$H$2</c:f>
              <c:strCache>
                <c:ptCount val="1"/>
                <c:pt idx="0">
                  <c:v>CPA</c:v>
                </c:pt>
              </c:strCache>
            </c:strRef>
          </c:cat>
          <c:val>
            <c:numRef>
              <c:f>CPA!$J$4</c:f>
              <c:numCache>
                <c:formatCode>#,##0</c:formatCode>
                <c:ptCount val="1"/>
                <c:pt idx="0">
                  <c:v>821.70347918799996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337-054B-9FE9-20208FA0E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5231256"/>
        <c:axId val="545231648"/>
      </c:barChart>
      <c:catAx>
        <c:axId val="545231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231648"/>
        <c:crosses val="autoZero"/>
        <c:auto val="1"/>
        <c:lblAlgn val="ctr"/>
        <c:lblOffset val="100"/>
        <c:noMultiLvlLbl val="0"/>
      </c:catAx>
      <c:valAx>
        <c:axId val="545231648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231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CPA!$H$3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9E06-DE46-AA71-20122BE543FF}"/>
              </c:ext>
            </c:extLst>
          </c:dPt>
          <c:cat>
            <c:strRef>
              <c:f>CPA!$H$2</c:f>
              <c:strCache>
                <c:ptCount val="1"/>
                <c:pt idx="0">
                  <c:v>CPA</c:v>
                </c:pt>
              </c:strCache>
            </c:strRef>
          </c:cat>
          <c:val>
            <c:numRef>
              <c:f>CPA!$I$3</c:f>
              <c:numCache>
                <c:formatCode>#,##0</c:formatCode>
                <c:ptCount val="1"/>
                <c:pt idx="0">
                  <c:v>432.96326705299998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E06-DE46-AA71-20122BE543FF}"/>
            </c:ext>
          </c:extLst>
        </c:ser>
        <c:ser>
          <c:idx val="1"/>
          <c:order val="1"/>
          <c:tx>
            <c:strRef>
              <c:f>CPA!$H$4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CPA!$I$5</c:f>
                  <c:strCache>
                    <c:ptCount val="1"/>
                    <c:pt idx="0">
                      <c:v>-21%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E06-DE46-AA71-20122BE543FF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{1CE4818B-2ACB-4814-9748-1E4768CA8E08}</c15:txfldGUID>
                      <c15:f>CPA!$I$5</c15:f>
                      <c15:dlblFieldTableCache>
                        <c:ptCount val="1"/>
                        <c:pt idx="0">
                          <c:v>-21%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CPA!$H$2</c:f>
              <c:strCache>
                <c:ptCount val="1"/>
                <c:pt idx="0">
                  <c:v>CPA</c:v>
                </c:pt>
              </c:strCache>
            </c:strRef>
          </c:cat>
          <c:val>
            <c:numRef>
              <c:f>CPA!$I$4</c:f>
              <c:numCache>
                <c:formatCode>#,##0</c:formatCode>
                <c:ptCount val="1"/>
                <c:pt idx="0">
                  <c:v>341.05636531800002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E06-DE46-AA71-20122BE54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5868744"/>
        <c:axId val="545869136"/>
      </c:barChart>
      <c:catAx>
        <c:axId val="545868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869136"/>
        <c:crosses val="autoZero"/>
        <c:auto val="1"/>
        <c:lblAlgn val="ctr"/>
        <c:lblOffset val="100"/>
        <c:noMultiLvlLbl val="0"/>
      </c:catAx>
      <c:valAx>
        <c:axId val="545869136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868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CPA!$D$2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ln w="38100" cap="rnd">
              <a:solidFill>
                <a:srgbClr val="FF3333"/>
              </a:solidFill>
              <a:round/>
            </a:ln>
            <a:effectLst/>
          </c:spPr>
          <c:marker>
            <c:symbol val="none"/>
          </c:marker>
          <c:cat>
            <c:strRef>
              <c:f>[0]!CPA_Periods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[0]!CPA_Average</c:f>
              <c:numCache>
                <c:formatCode>#,##0</c:formatCode>
                <c:ptCount val="15"/>
                <c:pt idx="0">
                  <c:v>352.260401409</c:v>
                </c:pt>
                <c:pt idx="1">
                  <c:v>402.575437841</c:v>
                </c:pt>
                <c:pt idx="2">
                  <c:v>324.03720460300002</c:v>
                </c:pt>
                <c:pt idx="3">
                  <c:v>285.66376170900003</c:v>
                </c:pt>
                <c:pt idx="4">
                  <c:v>323.57792433600002</c:v>
                </c:pt>
                <c:pt idx="5">
                  <c:v>349.070861815</c:v>
                </c:pt>
                <c:pt idx="6">
                  <c:v>489.56481612099998</c:v>
                </c:pt>
                <c:pt idx="7">
                  <c:v>822.576634657</c:v>
                </c:pt>
                <c:pt idx="8">
                  <c:v>678.19297278199997</c:v>
                </c:pt>
                <c:pt idx="9">
                  <c:v>565.53954176399998</c:v>
                </c:pt>
                <c:pt idx="10">
                  <c:v>708.81131791899998</c:v>
                </c:pt>
                <c:pt idx="11">
                  <c:v>614.03439158599997</c:v>
                </c:pt>
                <c:pt idx="12">
                  <c:v>597.68906224600005</c:v>
                </c:pt>
                <c:pt idx="13">
                  <c:v>894.36501045800003</c:v>
                </c:pt>
                <c:pt idx="14">
                  <c:v>1007.52625238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AE7-4748-ACBF-09B3E0B31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5869920"/>
        <c:axId val="545870312"/>
      </c:lineChart>
      <c:catAx>
        <c:axId val="545869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545870312"/>
        <c:crosses val="autoZero"/>
        <c:auto val="1"/>
        <c:lblAlgn val="ctr"/>
        <c:lblOffset val="100"/>
        <c:noMultiLvlLbl val="0"/>
      </c:catAx>
      <c:valAx>
        <c:axId val="54587031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545869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Клики!$H$3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B2EA-DC41-9460-9A9B2DC1B6E6}"/>
              </c:ext>
            </c:extLst>
          </c:dPt>
          <c:cat>
            <c:strRef>
              <c:f>Клики!$H$2</c:f>
              <c:strCache>
                <c:ptCount val="1"/>
                <c:pt idx="0">
                  <c:v>Клики</c:v>
                </c:pt>
              </c:strCache>
            </c:strRef>
          </c:cat>
          <c:val>
            <c:numRef>
              <c:f>Клики!$J$3</c:f>
              <c:numCache>
                <c:formatCode>#,##0</c:formatCode>
                <c:ptCount val="1"/>
                <c:pt idx="0">
                  <c:v>2181595.6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2EA-DC41-9460-9A9B2DC1B6E6}"/>
            </c:ext>
          </c:extLst>
        </c:ser>
        <c:ser>
          <c:idx val="1"/>
          <c:order val="1"/>
          <c:tx>
            <c:strRef>
              <c:f>Клики!$H$4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Клики!$J$5</c:f>
                  <c:strCache>
                    <c:ptCount val="1"/>
                    <c:pt idx="0">
                      <c:v>+49%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vert="horz" wrap="none"/>
                <a:lstStyle/>
                <a:p>
                  <a:pPr>
                    <a:defRPr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2EA-DC41-9460-9A9B2DC1B6E6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>
                    <c15:dlblFTEntry>
                      <c15:txfldGUID>{8869B8CE-60FC-4D53-811E-6F0FABBB0976}</c15:txfldGUID>
                      <c15:f>Клики!$J$5</c15:f>
                      <c15:dlblFieldTableCache>
                        <c:ptCount val="1"/>
                        <c:pt idx="0">
                          <c:v>+49%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Клики!$H$2</c:f>
              <c:strCache>
                <c:ptCount val="1"/>
                <c:pt idx="0">
                  <c:v>Клики</c:v>
                </c:pt>
              </c:strCache>
            </c:strRef>
          </c:cat>
          <c:val>
            <c:numRef>
              <c:f>Клики!$J$4</c:f>
              <c:numCache>
                <c:formatCode>#,##0</c:formatCode>
                <c:ptCount val="1"/>
                <c:pt idx="0">
                  <c:v>3258768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2EA-DC41-9460-9A9B2DC1B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39471968"/>
        <c:axId val="539471576"/>
      </c:barChart>
      <c:catAx>
        <c:axId val="53947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39471576"/>
        <c:crosses val="autoZero"/>
        <c:auto val="1"/>
        <c:lblAlgn val="ctr"/>
        <c:lblOffset val="100"/>
        <c:noMultiLvlLbl val="0"/>
      </c:catAx>
      <c:valAx>
        <c:axId val="539471576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39471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CPA!$J$7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[0]!CPA_Cats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[0]!CPA_CompCats</c:f>
              <c:numCache>
                <c:formatCode>#,##0</c:formatCode>
                <c:ptCount val="3"/>
                <c:pt idx="0">
                  <c:v>407.20286004500002</c:v>
                </c:pt>
                <c:pt idx="1">
                  <c:v>2654.6582623200002</c:v>
                </c:pt>
                <c:pt idx="2">
                  <c:v>2854.0895320300001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67-674F-829F-8E522FBCE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5871096"/>
        <c:axId val="545871488"/>
      </c:barChart>
      <c:catAx>
        <c:axId val="5458710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871488"/>
        <c:crosses val="autoZero"/>
        <c:auto val="1"/>
        <c:lblAlgn val="ctr"/>
        <c:lblOffset val="100"/>
        <c:tickLblSkip val="1"/>
        <c:noMultiLvlLbl val="0"/>
      </c:catAx>
      <c:valAx>
        <c:axId val="545871488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87109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CPA!$N$7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6D9-0041-84AB-49408B2267D8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8FF6-6F4D-BE49-025FF73D225B}"/>
              </c:ext>
            </c:extLst>
          </c:dPt>
          <c:dLbls>
            <c:dLbl>
              <c:idx val="0"/>
              <c:tx>
                <c:strRef>
                  <c:f>CPA!$N$10</c:f>
                  <c:strCache>
                    <c:ptCount val="1"/>
                    <c:pt idx="0">
                      <c:v>780,1516463</c:v>
                    </c:pt>
                  </c:strCache>
                </c:strRef>
              </c:tx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non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6D9-0041-84AB-49408B2267D8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>
                    <c15:dlblFTEntry>
                      <c15:txfldGUID>{96E2CC3A-6975-4918-80C0-FCC56594C9FC}</c15:txfldGUID>
                      <c15:f>CPA!$N$10</c15:f>
                      <c15:dlblFieldTableCache>
                        <c:ptCount val="1"/>
                        <c:pt idx="0">
                          <c:v>780,1516463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CPA!$N$11</c:f>
                  <c:strCache>
                    <c:ptCount val="1"/>
                    <c:pt idx="0">
                      <c:v>3082,123188</c:v>
                    </c:pt>
                  </c:strCache>
                </c:strRef>
              </c:tx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non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FF6-6F4D-BE49-025FF73D225B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>
                    <c15:dlblFTEntry>
                      <c15:txfldGUID>{C8C92A17-CEAB-4FE2-81B0-2781E9B4BB0C}</c15:txfldGUID>
                      <c15:f>CPA!$N$11</c15:f>
                      <c15:dlblFieldTableCache>
                        <c:ptCount val="1"/>
                        <c:pt idx="0">
                          <c:v>3082,123188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CPA!$L$8:$L$9</c:f>
              <c:strCache>
                <c:ptCount val="2"/>
                <c:pt idx="0">
                  <c:v>Поиск</c:v>
                </c:pt>
                <c:pt idx="1">
                  <c:v>Сети</c:v>
                </c:pt>
              </c:strCache>
            </c:strRef>
          </c:cat>
          <c:val>
            <c:numRef>
              <c:f>CPA!$N$8:$N$9</c:f>
              <c:numCache>
                <c:formatCode>#,##0</c:formatCode>
                <c:ptCount val="2"/>
                <c:pt idx="0">
                  <c:v>780.15164629799995</c:v>
                </c:pt>
                <c:pt idx="1">
                  <c:v>3082.1231883999999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FF6-6F4D-BE49-025FF73D2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45872272"/>
        <c:axId val="545872664"/>
      </c:barChart>
      <c:catAx>
        <c:axId val="54587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872664"/>
        <c:crosses val="autoZero"/>
        <c:auto val="1"/>
        <c:lblAlgn val="ctr"/>
        <c:lblOffset val="100"/>
        <c:noMultiLvlLbl val="0"/>
      </c:catAx>
      <c:valAx>
        <c:axId val="545872664"/>
        <c:scaling>
          <c:orientation val="minMax"/>
          <c:min val="0"/>
        </c:scaling>
        <c:delete val="0"/>
        <c:axPos val="l"/>
        <c:numFmt formatCode="#,##0" sourceLinked="0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872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CPA!$R$7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0C8-6C42-AA83-F52EC01412F1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D52-764C-94BB-FB123EDCB5B2}"/>
              </c:ext>
            </c:extLst>
          </c:dPt>
          <c:dLbls>
            <c:dLbl>
              <c:idx val="0"/>
              <c:tx>
                <c:strRef>
                  <c:f>CPA!$R$10</c:f>
                  <c:strCache>
                    <c:ptCount val="1"/>
                    <c:pt idx="0">
                      <c:v>788,9271002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0C8-6C42-AA83-F52EC01412F1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{41B09E40-67BA-4161-9106-5C2CB4E038FE}</c15:txfldGUID>
                      <c15:f>CPA!$R$10</c15:f>
                      <c15:dlblFieldTableCache>
                        <c:ptCount val="1"/>
                        <c:pt idx="0">
                          <c:v>788,9271002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CPA!$R$11</c:f>
                  <c:strCache>
                    <c:ptCount val="1"/>
                    <c:pt idx="0">
                      <c:v>925,5390841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D52-764C-94BB-FB123EDCB5B2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{E0CBD407-358E-4EFB-B02E-8B14DC06475D}</c15:txfldGUID>
                      <c15:f>CPA!$R$11</c15:f>
                      <c15:dlblFieldTableCache>
                        <c:ptCount val="1"/>
                        <c:pt idx="0">
                          <c:v>925,5390841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CPA!$P$8:$P$9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CPA!$R$8:$R$9</c:f>
              <c:numCache>
                <c:formatCode>#,##0</c:formatCode>
                <c:ptCount val="2"/>
                <c:pt idx="0">
                  <c:v>788.92710018299999</c:v>
                </c:pt>
                <c:pt idx="1">
                  <c:v>925.53908407400002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D52-764C-94BB-FB123EDCB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45873448"/>
        <c:axId val="545873840"/>
      </c:barChart>
      <c:catAx>
        <c:axId val="545873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873840"/>
        <c:crosses val="autoZero"/>
        <c:auto val="1"/>
        <c:lblAlgn val="ctr"/>
        <c:lblOffset val="100"/>
        <c:noMultiLvlLbl val="0"/>
      </c:catAx>
      <c:valAx>
        <c:axId val="545873840"/>
        <c:scaling>
          <c:orientation val="minMax"/>
          <c:min val="0"/>
        </c:scaling>
        <c:delete val="0"/>
        <c:axPos val="l"/>
        <c:numFmt formatCode="#,##0" sourceLinked="0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873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CR!$P$9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CR!$Q$11</c:f>
                  <c:strCache>
                    <c:ptCount val="1"/>
                    <c:pt idx="0">
                      <c:v>0,006975115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597-0D40-9018-58C98FA2D9FD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{47D57E90-7246-47EA-A29C-062C7F285C0C}</c15:txfldGUID>
                      <c15:f>CR!$Q$11</c15:f>
                      <c15:dlblFieldTableCache>
                        <c:ptCount val="1"/>
                        <c:pt idx="0">
                          <c:v>0,006975115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layout/>
              <c:tx>
                <c:strRef>
                  <c:f>CR!$R$11</c:f>
                  <c:strCache>
                    <c:ptCount val="1"/>
                    <c:pt idx="0">
                      <c:v>0,003818059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597-0D40-9018-58C98FA2D9FD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{113FD5BF-3F77-42F5-9825-4FA54D3DE0F5}</c15:txfldGUID>
                      <c15:f>CR!$R$11</c15:f>
                      <c15:dlblFieldTableCache>
                        <c:ptCount val="1"/>
                        <c:pt idx="0">
                          <c:v>0,003818059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CR!$Q$7:$R$7</c:f>
              <c:strCache>
                <c:ptCount val="2"/>
                <c:pt idx="0">
                  <c:v>MVIDEO.RU</c:v>
                </c:pt>
                <c:pt idx="1">
                  <c:v>Среднее по группе конкурентов</c:v>
                </c:pt>
              </c:strCache>
            </c:strRef>
          </c:cat>
          <c:val>
            <c:numRef>
              <c:f>CR!$Q$9:$R$9</c:f>
              <c:numCache>
                <c:formatCode>0.0%</c:formatCode>
                <c:ptCount val="2"/>
                <c:pt idx="0">
                  <c:v>6.9751154788800004E-3</c:v>
                </c:pt>
                <c:pt idx="1">
                  <c:v>3.8180592515999999E-3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95D-2843-B136-25E87A80B169}"/>
            </c:ext>
          </c:extLst>
        </c:ser>
        <c:ser>
          <c:idx val="0"/>
          <c:order val="1"/>
          <c:tx>
            <c:strRef>
              <c:f>CR!$P$8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CR!$Q$10</c:f>
                  <c:strCache>
                    <c:ptCount val="1"/>
                    <c:pt idx="0">
                      <c:v>0,013420549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597-0D40-9018-58C98FA2D9FD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{49988F0C-0512-4AA5-9883-A2F53DAC0722}</c15:txfldGUID>
                      <c15:f>CR!$Q$10</c15:f>
                      <c15:dlblFieldTableCache>
                        <c:ptCount val="1"/>
                        <c:pt idx="0">
                          <c:v>0,013420549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layout/>
              <c:tx>
                <c:strRef>
                  <c:f>CR!$R$10</c:f>
                  <c:strCache>
                    <c:ptCount val="1"/>
                    <c:pt idx="0">
                      <c:v>0,00649381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597-0D40-9018-58C98FA2D9FD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{3214DCFD-6C16-4AD1-9C05-2D09F4772794}</c15:txfldGUID>
                      <c15:f>CR!$R$10</c15:f>
                      <c15:dlblFieldTableCache>
                        <c:ptCount val="1"/>
                        <c:pt idx="0">
                          <c:v>0,00649381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CR!$Q$7:$R$7</c:f>
              <c:strCache>
                <c:ptCount val="2"/>
                <c:pt idx="0">
                  <c:v>MVIDEO.RU</c:v>
                </c:pt>
                <c:pt idx="1">
                  <c:v>Среднее по группе конкурентов</c:v>
                </c:pt>
              </c:strCache>
            </c:strRef>
          </c:cat>
          <c:val>
            <c:numRef>
              <c:f>CR!$Q$8:$R$8</c:f>
              <c:numCache>
                <c:formatCode>0.0%</c:formatCode>
                <c:ptCount val="2"/>
                <c:pt idx="0">
                  <c:v>1.3420549457100001E-2</c:v>
                </c:pt>
                <c:pt idx="1">
                  <c:v>6.4938096724300003E-3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95D-2843-B136-25E87A80B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25"/>
        <c:axId val="545874624"/>
        <c:axId val="545875016"/>
      </c:barChart>
      <c:catAx>
        <c:axId val="5458746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875016"/>
        <c:crosses val="autoZero"/>
        <c:auto val="1"/>
        <c:lblAlgn val="ctr"/>
        <c:lblOffset val="100"/>
        <c:noMultiLvlLbl val="0"/>
      </c:catAx>
      <c:valAx>
        <c:axId val="545875016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874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CR!$L$9</c:f>
              <c:strCache>
                <c:ptCount val="1"/>
                <c:pt idx="0">
                  <c:v>Сети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CR!$M$11</c:f>
                  <c:strCache>
                    <c:ptCount val="1"/>
                    <c:pt idx="0">
                      <c:v>0,00300242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A9A-5A43-8002-1B772D985668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{087210DF-69E6-47BB-A621-F69AECF8EA1D}</c15:txfldGUID>
                      <c15:f>CR!$M$11</c15:f>
                      <c15:dlblFieldTableCache>
                        <c:ptCount val="1"/>
                        <c:pt idx="0">
                          <c:v>0,00300242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layout/>
              <c:tx>
                <c:strRef>
                  <c:f>CR!$N$11</c:f>
                  <c:strCache>
                    <c:ptCount val="1"/>
                    <c:pt idx="0">
                      <c:v>0,003341474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A9A-5A43-8002-1B772D985668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{13A19749-116C-4C8C-A751-75E1B2F23400}</c15:txfldGUID>
                      <c15:f>CR!$N$11</c15:f>
                      <c15:dlblFieldTableCache>
                        <c:ptCount val="1"/>
                        <c:pt idx="0">
                          <c:v>0,003341474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CR!$M$7:$N$7</c:f>
              <c:strCache>
                <c:ptCount val="2"/>
                <c:pt idx="0">
                  <c:v>MVIDEO.RU</c:v>
                </c:pt>
                <c:pt idx="1">
                  <c:v>Среднее по группе конкурентов</c:v>
                </c:pt>
              </c:strCache>
            </c:strRef>
          </c:cat>
          <c:val>
            <c:numRef>
              <c:f>CR!$M$9:$N$9</c:f>
              <c:numCache>
                <c:formatCode>0.0%</c:formatCode>
                <c:ptCount val="2"/>
                <c:pt idx="0">
                  <c:v>3.0024200541000001E-3</c:v>
                </c:pt>
                <c:pt idx="1">
                  <c:v>3.3414741316799999E-3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441-E943-A78D-28446C784DD4}"/>
            </c:ext>
          </c:extLst>
        </c:ser>
        <c:ser>
          <c:idx val="0"/>
          <c:order val="1"/>
          <c:tx>
            <c:strRef>
              <c:f>CR!$L$8</c:f>
              <c:strCache>
                <c:ptCount val="1"/>
                <c:pt idx="0">
                  <c:v>Поиск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CR!$M$10</c:f>
                  <c:strCache>
                    <c:ptCount val="1"/>
                    <c:pt idx="0">
                      <c:v>0,010667387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A9A-5A43-8002-1B772D985668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{5AE3393E-B783-4F49-A598-903C2D52877C}</c15:txfldGUID>
                      <c15:f>CR!$M$10</c15:f>
                      <c15:dlblFieldTableCache>
                        <c:ptCount val="1"/>
                        <c:pt idx="0">
                          <c:v>0,010667387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layout/>
              <c:tx>
                <c:strRef>
                  <c:f>CR!$N$10</c:f>
                  <c:strCache>
                    <c:ptCount val="1"/>
                    <c:pt idx="0">
                      <c:v>0,005627752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A9A-5A43-8002-1B772D985668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{87377FBF-DF52-4CE5-B54E-BDB12DFD6D95}</c15:txfldGUID>
                      <c15:f>CR!$N$10</c15:f>
                      <c15:dlblFieldTableCache>
                        <c:ptCount val="1"/>
                        <c:pt idx="0">
                          <c:v>0,005627752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CR!$M$7:$N$7</c:f>
              <c:strCache>
                <c:ptCount val="2"/>
                <c:pt idx="0">
                  <c:v>MVIDEO.RU</c:v>
                </c:pt>
                <c:pt idx="1">
                  <c:v>Среднее по группе конкурентов</c:v>
                </c:pt>
              </c:strCache>
            </c:strRef>
          </c:cat>
          <c:val>
            <c:numRef>
              <c:f>CR!$M$8:$N$8</c:f>
              <c:numCache>
                <c:formatCode>0.0%</c:formatCode>
                <c:ptCount val="2"/>
                <c:pt idx="0">
                  <c:v>1.06673865394E-2</c:v>
                </c:pt>
                <c:pt idx="1">
                  <c:v>5.6277517813700002E-3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441-E943-A78D-28446C784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25"/>
        <c:axId val="545875800"/>
        <c:axId val="545876192"/>
      </c:barChart>
      <c:catAx>
        <c:axId val="545875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876192"/>
        <c:crosses val="autoZero"/>
        <c:auto val="1"/>
        <c:lblAlgn val="ctr"/>
        <c:lblOffset val="100"/>
        <c:noMultiLvlLbl val="0"/>
      </c:catAx>
      <c:valAx>
        <c:axId val="545876192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5875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CR!$J$7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[0]!CR_Cats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[0]!CR_CompCats</c:f>
              <c:numCache>
                <c:formatCode>0.00%</c:formatCode>
                <c:ptCount val="3"/>
                <c:pt idx="0">
                  <c:v>1.02097500609E-2</c:v>
                </c:pt>
                <c:pt idx="1">
                  <c:v>1.73624842724E-3</c:v>
                </c:pt>
                <c:pt idx="2">
                  <c:v>3.8430717210500001E-3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02-B84B-84F9-92F25815C58E}"/>
            </c:ext>
          </c:extLst>
        </c:ser>
        <c:ser>
          <c:idx val="0"/>
          <c:order val="1"/>
          <c:tx>
            <c:strRef>
              <c:f>CR!$I$7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[0]!CR_Cats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[0]!CR_ClientCats</c:f>
              <c:numCache>
                <c:formatCode>0.00%</c:formatCode>
                <c:ptCount val="3"/>
                <c:pt idx="0">
                  <c:v>1.2956504272299999E-2</c:v>
                </c:pt>
                <c:pt idx="1">
                  <c:v>2.2895140257599999E-3</c:v>
                </c:pt>
                <c:pt idx="2">
                  <c:v>3.0024200541000001E-3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02-B84B-84F9-92F25815C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6550176"/>
        <c:axId val="546550568"/>
      </c:barChart>
      <c:catAx>
        <c:axId val="5465501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550568"/>
        <c:crosses val="autoZero"/>
        <c:auto val="1"/>
        <c:lblAlgn val="ctr"/>
        <c:lblOffset val="100"/>
        <c:tickLblSkip val="1"/>
        <c:noMultiLvlLbl val="0"/>
      </c:catAx>
      <c:valAx>
        <c:axId val="546550568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55017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CR!$D$2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[0]!CR_Periods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[0]!CR_Average</c:f>
              <c:numCache>
                <c:formatCode>0.00%</c:formatCode>
                <c:ptCount val="15"/>
                <c:pt idx="0">
                  <c:v>1.2507774150500001E-2</c:v>
                </c:pt>
                <c:pt idx="1">
                  <c:v>1.29020213506E-2</c:v>
                </c:pt>
                <c:pt idx="2">
                  <c:v>1.4278184541400001E-2</c:v>
                </c:pt>
                <c:pt idx="3">
                  <c:v>1.39718964592E-2</c:v>
                </c:pt>
                <c:pt idx="4">
                  <c:v>1.34427819656E-2</c:v>
                </c:pt>
                <c:pt idx="5">
                  <c:v>1.25940132467E-2</c:v>
                </c:pt>
                <c:pt idx="6">
                  <c:v>7.8634693661299992E-3</c:v>
                </c:pt>
                <c:pt idx="7">
                  <c:v>7.8325648686499993E-3</c:v>
                </c:pt>
                <c:pt idx="8">
                  <c:v>7.0801563819000001E-3</c:v>
                </c:pt>
                <c:pt idx="9">
                  <c:v>6.6425255689999997E-3</c:v>
                </c:pt>
                <c:pt idx="10">
                  <c:v>6.44179828242E-3</c:v>
                </c:pt>
                <c:pt idx="11">
                  <c:v>7.7948486738199999E-3</c:v>
                </c:pt>
                <c:pt idx="12">
                  <c:v>6.1757279374100001E-3</c:v>
                </c:pt>
                <c:pt idx="13">
                  <c:v>5.6028330270699997E-3</c:v>
                </c:pt>
                <c:pt idx="14">
                  <c:v>4.95170511494E-3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972-5246-AA3C-77F75CB12B16}"/>
            </c:ext>
          </c:extLst>
        </c:ser>
        <c:ser>
          <c:idx val="0"/>
          <c:order val="1"/>
          <c:tx>
            <c:strRef>
              <c:f>CR!$C$2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[0]!CR_Periods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[0]!CR_Client</c:f>
              <c:numCache>
                <c:formatCode>0.00%</c:formatCode>
                <c:ptCount val="15"/>
                <c:pt idx="0">
                  <c:v>6.3319160662000003E-3</c:v>
                </c:pt>
                <c:pt idx="1">
                  <c:v>7.3125455977800001E-3</c:v>
                </c:pt>
                <c:pt idx="2">
                  <c:v>8.3925285023899992E-3</c:v>
                </c:pt>
                <c:pt idx="3">
                  <c:v>7.7523764276499997E-3</c:v>
                </c:pt>
                <c:pt idx="4">
                  <c:v>7.9577920046700005E-3</c:v>
                </c:pt>
                <c:pt idx="5">
                  <c:v>9.2372247682800009E-3</c:v>
                </c:pt>
                <c:pt idx="6">
                  <c:v>9.6768216215499993E-3</c:v>
                </c:pt>
                <c:pt idx="7">
                  <c:v>1.0751586314599999E-2</c:v>
                </c:pt>
                <c:pt idx="8">
                  <c:v>1.0856095667700001E-2</c:v>
                </c:pt>
                <c:pt idx="9">
                  <c:v>9.9954828884799996E-3</c:v>
                </c:pt>
                <c:pt idx="10">
                  <c:v>8.3091803277600008E-3</c:v>
                </c:pt>
                <c:pt idx="11">
                  <c:v>1.0243031785899999E-2</c:v>
                </c:pt>
                <c:pt idx="12">
                  <c:v>9.5196861810099998E-3</c:v>
                </c:pt>
                <c:pt idx="13">
                  <c:v>1.1339902106200001E-2</c:v>
                </c:pt>
                <c:pt idx="14">
                  <c:v>1.11662145773E-2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72-5246-AA3C-77F75CB12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551352"/>
        <c:axId val="546551744"/>
      </c:barChart>
      <c:catAx>
        <c:axId val="546551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551744"/>
        <c:crosses val="autoZero"/>
        <c:auto val="1"/>
        <c:lblAlgn val="ctr"/>
        <c:lblOffset val="100"/>
        <c:noMultiLvlLbl val="0"/>
      </c:catAx>
      <c:valAx>
        <c:axId val="54655174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551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CR!$J$2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CR!$H$2</c:f>
              <c:strCache>
                <c:ptCount val="1"/>
                <c:pt idx="0">
                  <c:v>CR</c:v>
                </c:pt>
              </c:strCache>
            </c:strRef>
          </c:cat>
          <c:val>
            <c:numRef>
              <c:f>CR!$J$4</c:f>
              <c:numCache>
                <c:formatCode>0.00%</c:formatCode>
                <c:ptCount val="1"/>
                <c:pt idx="0">
                  <c:v>5.5590947253699998E-3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BFC-7844-AE1A-32AFA1D7FC91}"/>
            </c:ext>
          </c:extLst>
        </c:ser>
        <c:ser>
          <c:idx val="0"/>
          <c:order val="1"/>
          <c:tx>
            <c:strRef>
              <c:f>CR!$I$2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5BFC-7844-AE1A-32AFA1D7FC91}"/>
              </c:ext>
            </c:extLst>
          </c:dPt>
          <c:dLbls>
            <c:dLbl>
              <c:idx val="0"/>
              <c:layout/>
              <c:tx>
                <c:strRef>
                  <c:f>CR!$K$4</c:f>
                  <c:strCache>
                    <c:ptCount val="1"/>
                    <c:pt idx="0">
                      <c:v>+90%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BFC-7844-AE1A-32AFA1D7FC91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{B1E55DE9-C84D-4C84-810D-A5155D2BB515}</c15:txfldGUID>
                      <c15:f>CR!$K$4</c15:f>
                      <c15:dlblFieldTableCache>
                        <c:ptCount val="1"/>
                        <c:pt idx="0">
                          <c:v>+90%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CR!$H$2</c:f>
              <c:strCache>
                <c:ptCount val="1"/>
                <c:pt idx="0">
                  <c:v>CR</c:v>
                </c:pt>
              </c:strCache>
            </c:strRef>
          </c:cat>
          <c:val>
            <c:numRef>
              <c:f>CR!$I$4</c:f>
              <c:numCache>
                <c:formatCode>0.00%</c:formatCode>
                <c:ptCount val="1"/>
                <c:pt idx="0">
                  <c:v>1.0574798101600001E-2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BFC-7844-AE1A-32AFA1D7F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552528"/>
        <c:axId val="546552920"/>
      </c:barChart>
      <c:catAx>
        <c:axId val="54655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552920"/>
        <c:crosses val="autoZero"/>
        <c:auto val="1"/>
        <c:lblAlgn val="ctr"/>
        <c:lblOffset val="100"/>
        <c:noMultiLvlLbl val="0"/>
      </c:catAx>
      <c:valAx>
        <c:axId val="546552920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552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CR!$H$3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B715-BE4B-B1C8-D8393E805023}"/>
              </c:ext>
            </c:extLst>
          </c:dPt>
          <c:cat>
            <c:strRef>
              <c:f>CR!$H$2</c:f>
              <c:strCache>
                <c:ptCount val="1"/>
                <c:pt idx="0">
                  <c:v>CR</c:v>
                </c:pt>
              </c:strCache>
            </c:strRef>
          </c:cat>
          <c:val>
            <c:numRef>
              <c:f>CR!$J$3</c:f>
              <c:numCache>
                <c:formatCode>0.00%</c:formatCode>
                <c:ptCount val="1"/>
                <c:pt idx="0">
                  <c:v>1.3226465986599999E-2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715-BE4B-B1C8-D8393E805023}"/>
            </c:ext>
          </c:extLst>
        </c:ser>
        <c:ser>
          <c:idx val="1"/>
          <c:order val="1"/>
          <c:tx>
            <c:strRef>
              <c:f>CR!$H$4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CR!$J$5</c:f>
                  <c:strCache>
                    <c:ptCount val="1"/>
                    <c:pt idx="0">
                      <c:v>-58%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715-BE4B-B1C8-D8393E805023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{DA9E6A18-1BFE-4B6C-A804-F0E8E0BA9AD4}</c15:txfldGUID>
                      <c15:f>CR!$J$5</c15:f>
                      <c15:dlblFieldTableCache>
                        <c:ptCount val="1"/>
                        <c:pt idx="0">
                          <c:v>-58%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CR!$H$2</c:f>
              <c:strCache>
                <c:ptCount val="1"/>
                <c:pt idx="0">
                  <c:v>CR</c:v>
                </c:pt>
              </c:strCache>
            </c:strRef>
          </c:cat>
          <c:val>
            <c:numRef>
              <c:f>CR!$J$4</c:f>
              <c:numCache>
                <c:formatCode>0.00%</c:formatCode>
                <c:ptCount val="1"/>
                <c:pt idx="0">
                  <c:v>5.5590947253699998E-3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715-BE4B-B1C8-D8393E805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553704"/>
        <c:axId val="546554096"/>
      </c:barChart>
      <c:catAx>
        <c:axId val="546553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554096"/>
        <c:crosses val="autoZero"/>
        <c:auto val="1"/>
        <c:lblAlgn val="ctr"/>
        <c:lblOffset val="100"/>
        <c:noMultiLvlLbl val="0"/>
      </c:catAx>
      <c:valAx>
        <c:axId val="546554096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553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CR!$H$3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B5C9-8F4B-9591-018AE81AF4BC}"/>
              </c:ext>
            </c:extLst>
          </c:dPt>
          <c:cat>
            <c:strRef>
              <c:f>CR!$H$2</c:f>
              <c:strCache>
                <c:ptCount val="1"/>
                <c:pt idx="0">
                  <c:v>CR</c:v>
                </c:pt>
              </c:strCache>
            </c:strRef>
          </c:cat>
          <c:val>
            <c:numRef>
              <c:f>CR!$I$3</c:f>
              <c:numCache>
                <c:formatCode>0.00%</c:formatCode>
                <c:ptCount val="1"/>
                <c:pt idx="0">
                  <c:v>7.3829059680599997E-3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5C9-8F4B-9591-018AE81AF4BC}"/>
            </c:ext>
          </c:extLst>
        </c:ser>
        <c:ser>
          <c:idx val="1"/>
          <c:order val="1"/>
          <c:tx>
            <c:strRef>
              <c:f>CR!$H$4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CR!$I$5</c:f>
                  <c:strCache>
                    <c:ptCount val="1"/>
                    <c:pt idx="0">
                      <c:v>+43%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5C9-8F4B-9591-018AE81AF4BC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{60A4140E-13C0-4D97-8C35-B8ECDF6B8D64}</c15:txfldGUID>
                      <c15:f>CR!$I$5</c15:f>
                      <c15:dlblFieldTableCache>
                        <c:ptCount val="1"/>
                        <c:pt idx="0">
                          <c:v>+43%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CR!$H$2</c:f>
              <c:strCache>
                <c:ptCount val="1"/>
                <c:pt idx="0">
                  <c:v>CR</c:v>
                </c:pt>
              </c:strCache>
            </c:strRef>
          </c:cat>
          <c:val>
            <c:numRef>
              <c:f>CR!$I$4</c:f>
              <c:numCache>
                <c:formatCode>0.00%</c:formatCode>
                <c:ptCount val="1"/>
                <c:pt idx="0">
                  <c:v>1.0574798101600001E-2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5C9-8F4B-9591-018AE81AF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554880"/>
        <c:axId val="546555272"/>
      </c:barChart>
      <c:catAx>
        <c:axId val="54655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555272"/>
        <c:crosses val="autoZero"/>
        <c:auto val="1"/>
        <c:lblAlgn val="ctr"/>
        <c:lblOffset val="100"/>
        <c:noMultiLvlLbl val="0"/>
      </c:catAx>
      <c:valAx>
        <c:axId val="54655527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554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Клики!$Q$7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1A4-0143-A462-6C3A98A23E6C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1A4-0143-A462-6C3A98A23E6C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1A4-0143-A462-6C3A98A23E6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Клики!$P$8:$P$9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Клики!$Q$8:$Q$9</c:f>
              <c:numCache>
                <c:formatCode>#,##0</c:formatCode>
                <c:ptCount val="2"/>
                <c:pt idx="0">
                  <c:v>3572581</c:v>
                </c:pt>
                <c:pt idx="1">
                  <c:v>2824326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1A4-0143-A462-6C3A98A23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CR!$D$2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ln w="38100" cap="rnd">
              <a:solidFill>
                <a:srgbClr val="FF3333"/>
              </a:solidFill>
              <a:round/>
            </a:ln>
            <a:effectLst/>
          </c:spPr>
          <c:marker>
            <c:symbol val="none"/>
          </c:marker>
          <c:cat>
            <c:strRef>
              <c:f>[0]!CR_Periods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[0]!CR_Average</c:f>
              <c:numCache>
                <c:formatCode>0.00%</c:formatCode>
                <c:ptCount val="15"/>
                <c:pt idx="0">
                  <c:v>1.2507774150500001E-2</c:v>
                </c:pt>
                <c:pt idx="1">
                  <c:v>1.29020213506E-2</c:v>
                </c:pt>
                <c:pt idx="2">
                  <c:v>1.4278184541400001E-2</c:v>
                </c:pt>
                <c:pt idx="3">
                  <c:v>1.39718964592E-2</c:v>
                </c:pt>
                <c:pt idx="4">
                  <c:v>1.34427819656E-2</c:v>
                </c:pt>
                <c:pt idx="5">
                  <c:v>1.25940132467E-2</c:v>
                </c:pt>
                <c:pt idx="6">
                  <c:v>7.8634693661299992E-3</c:v>
                </c:pt>
                <c:pt idx="7">
                  <c:v>7.8325648686499993E-3</c:v>
                </c:pt>
                <c:pt idx="8">
                  <c:v>7.0801563819000001E-3</c:v>
                </c:pt>
                <c:pt idx="9">
                  <c:v>6.6425255689999997E-3</c:v>
                </c:pt>
                <c:pt idx="10">
                  <c:v>6.44179828242E-3</c:v>
                </c:pt>
                <c:pt idx="11">
                  <c:v>7.7948486738199999E-3</c:v>
                </c:pt>
                <c:pt idx="12">
                  <c:v>6.1757279374100001E-3</c:v>
                </c:pt>
                <c:pt idx="13">
                  <c:v>5.6028330270699997E-3</c:v>
                </c:pt>
                <c:pt idx="14">
                  <c:v>4.95170511494E-3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AEE-9D43-A9F9-DC22E3A5E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556056"/>
        <c:axId val="546556448"/>
      </c:lineChart>
      <c:catAx>
        <c:axId val="546556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546556448"/>
        <c:crosses val="autoZero"/>
        <c:auto val="1"/>
        <c:lblAlgn val="ctr"/>
        <c:lblOffset val="100"/>
        <c:noMultiLvlLbl val="0"/>
      </c:catAx>
      <c:valAx>
        <c:axId val="546556448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546556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CR!$J$7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[0]!CR_Cats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[0]!CR_CompCats</c:f>
              <c:numCache>
                <c:formatCode>0.00%</c:formatCode>
                <c:ptCount val="3"/>
                <c:pt idx="0">
                  <c:v>1.02097500609E-2</c:v>
                </c:pt>
                <c:pt idx="1">
                  <c:v>1.73624842724E-3</c:v>
                </c:pt>
                <c:pt idx="2">
                  <c:v>3.8430717210500001E-3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85-4E4F-893C-089811565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6557232"/>
        <c:axId val="546906144"/>
      </c:barChart>
      <c:catAx>
        <c:axId val="5465572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06144"/>
        <c:crosses val="autoZero"/>
        <c:auto val="1"/>
        <c:lblAlgn val="ctr"/>
        <c:lblOffset val="100"/>
        <c:tickLblSkip val="1"/>
        <c:noMultiLvlLbl val="0"/>
      </c:catAx>
      <c:valAx>
        <c:axId val="546906144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55723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CR!$N$7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AD5C-AB4C-BF82-C604028E91D2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AD5C-AB4C-BF82-C604028E91D2}"/>
              </c:ext>
            </c:extLst>
          </c:dPt>
          <c:dLbls>
            <c:dLbl>
              <c:idx val="0"/>
              <c:tx>
                <c:strRef>
                  <c:f>CR!$N$10</c:f>
                  <c:strCache>
                    <c:ptCount val="1"/>
                    <c:pt idx="0">
                      <c:v>0,005627752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D5C-AB4C-BF82-C604028E91D2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{5FD917B3-485F-4A9A-A0B8-536802A8647A}</c15:txfldGUID>
                      <c15:f>CR!$N$10</c15:f>
                      <c15:dlblFieldTableCache>
                        <c:ptCount val="1"/>
                        <c:pt idx="0">
                          <c:v>0,005627752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CR!$N$11</c:f>
                  <c:strCache>
                    <c:ptCount val="1"/>
                    <c:pt idx="0">
                      <c:v>0,003341474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D5C-AB4C-BF82-C604028E91D2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{5F44525B-583A-49AD-82FA-C7CBC1371F48}</c15:txfldGUID>
                      <c15:f>CR!$N$11</c15:f>
                      <c15:dlblFieldTableCache>
                        <c:ptCount val="1"/>
                        <c:pt idx="0">
                          <c:v>0,003341474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CR!$L$8:$L$9</c:f>
              <c:strCache>
                <c:ptCount val="2"/>
                <c:pt idx="0">
                  <c:v>Поиск</c:v>
                </c:pt>
                <c:pt idx="1">
                  <c:v>Сети</c:v>
                </c:pt>
              </c:strCache>
            </c:strRef>
          </c:cat>
          <c:val>
            <c:numRef>
              <c:f>CR!$N$8:$N$9</c:f>
              <c:numCache>
                <c:formatCode>0.0%</c:formatCode>
                <c:ptCount val="2"/>
                <c:pt idx="0">
                  <c:v>5.6277517813700002E-3</c:v>
                </c:pt>
                <c:pt idx="1">
                  <c:v>3.3414741316799999E-3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D5C-AB4C-BF82-C604028E9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46906928"/>
        <c:axId val="546907320"/>
      </c:barChart>
      <c:catAx>
        <c:axId val="54690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907320"/>
        <c:crosses val="autoZero"/>
        <c:auto val="1"/>
        <c:lblAlgn val="ctr"/>
        <c:lblOffset val="100"/>
        <c:noMultiLvlLbl val="0"/>
      </c:catAx>
      <c:valAx>
        <c:axId val="546907320"/>
        <c:scaling>
          <c:orientation val="minMax"/>
          <c:min val="0"/>
        </c:scaling>
        <c:delete val="0"/>
        <c:axPos val="l"/>
        <c:numFmt formatCode="0.0%" sourceLinked="0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906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CR!$R$7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1E67-164B-AF9F-AA395A05E65D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1E67-164B-AF9F-AA395A05E65D}"/>
              </c:ext>
            </c:extLst>
          </c:dPt>
          <c:dLbls>
            <c:dLbl>
              <c:idx val="0"/>
              <c:tx>
                <c:strRef>
                  <c:f>CR!$R$10</c:f>
                  <c:strCache>
                    <c:ptCount val="1"/>
                    <c:pt idx="0">
                      <c:v>0,00649381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E67-164B-AF9F-AA395A05E65D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{72541ECF-5F97-44AF-92B1-D19004D2C8DB}</c15:txfldGUID>
                      <c15:f>CR!$R$10</c15:f>
                      <c15:dlblFieldTableCache>
                        <c:ptCount val="1"/>
                        <c:pt idx="0">
                          <c:v>0,00649381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CR!$R$11</c:f>
                  <c:strCache>
                    <c:ptCount val="1"/>
                    <c:pt idx="0">
                      <c:v>0,003818059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1E67-164B-AF9F-AA395A05E65D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{9A76327C-0F0C-4B09-AF4D-951F0D7E5550}</c15:txfldGUID>
                      <c15:f>CR!$R$11</c15:f>
                      <c15:dlblFieldTableCache>
                        <c:ptCount val="1"/>
                        <c:pt idx="0">
                          <c:v>0,003818059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CR!$P$8:$P$9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CR!$R$8:$R$9</c:f>
              <c:numCache>
                <c:formatCode>0.0%</c:formatCode>
                <c:ptCount val="2"/>
                <c:pt idx="0">
                  <c:v>6.4938096724300003E-3</c:v>
                </c:pt>
                <c:pt idx="1">
                  <c:v>3.8180592515999999E-3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E67-164B-AF9F-AA395A05E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46908104"/>
        <c:axId val="546908496"/>
      </c:barChart>
      <c:catAx>
        <c:axId val="546908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908496"/>
        <c:crosses val="autoZero"/>
        <c:auto val="1"/>
        <c:lblAlgn val="ctr"/>
        <c:lblOffset val="100"/>
        <c:noMultiLvlLbl val="0"/>
      </c:catAx>
      <c:valAx>
        <c:axId val="546908496"/>
        <c:scaling>
          <c:orientation val="minMax"/>
          <c:min val="0"/>
        </c:scaling>
        <c:delete val="0"/>
        <c:axPos val="l"/>
        <c:numFmt formatCode="0.0%" sourceLinked="0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908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ДРР!$J$7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[0]!CSR_Cats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[0]!CSR_CompCats</c:f>
              <c:numCache>
                <c:formatCode>0.00%</c:formatCode>
                <c:ptCount val="3"/>
                <c:pt idx="0">
                  <c:v>4.1131067612900002E-2</c:v>
                </c:pt>
                <c:pt idx="1">
                  <c:v>0.31638917707199998</c:v>
                </c:pt>
                <c:pt idx="2">
                  <c:v>0.116007050576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9DD-4D4C-90BB-7E57CD1EA706}"/>
            </c:ext>
          </c:extLst>
        </c:ser>
        <c:ser>
          <c:idx val="0"/>
          <c:order val="1"/>
          <c:tx>
            <c:strRef>
              <c:f>ДРР!$I$7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[0]!CSR_Cats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[0]!CSR_ClientCats</c:f>
              <c:numCache>
                <c:formatCode>0.00%</c:formatCode>
                <c:ptCount val="3"/>
                <c:pt idx="0">
                  <c:v>2.5033351831899999E-2</c:v>
                </c:pt>
                <c:pt idx="1">
                  <c:v>0.149192156592</c:v>
                </c:pt>
                <c:pt idx="2">
                  <c:v>0.31480340497300002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DD-4D4C-90BB-7E57CD1EA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6909280"/>
        <c:axId val="546909672"/>
      </c:barChart>
      <c:catAx>
        <c:axId val="5469092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09672"/>
        <c:crosses val="autoZero"/>
        <c:auto val="1"/>
        <c:lblAlgn val="ctr"/>
        <c:lblOffset val="100"/>
        <c:tickLblSkip val="1"/>
        <c:noMultiLvlLbl val="0"/>
      </c:catAx>
      <c:valAx>
        <c:axId val="546909672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0928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ДРР!$D$2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[0]!CSR_Periods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[0]!CSR_Average</c:f>
              <c:numCache>
                <c:formatCode>0.00%</c:formatCode>
                <c:ptCount val="15"/>
                <c:pt idx="0">
                  <c:v>6.7858844269800003E-2</c:v>
                </c:pt>
                <c:pt idx="1">
                  <c:v>7.3686366463699998E-2</c:v>
                </c:pt>
                <c:pt idx="2">
                  <c:v>5.6196352071299999E-2</c:v>
                </c:pt>
                <c:pt idx="3">
                  <c:v>4.9479508184900003E-2</c:v>
                </c:pt>
                <c:pt idx="4">
                  <c:v>5.3556879861899997E-2</c:v>
                </c:pt>
                <c:pt idx="5">
                  <c:v>5.28600625655E-2</c:v>
                </c:pt>
                <c:pt idx="6">
                  <c:v>5.0670788850000002E-2</c:v>
                </c:pt>
                <c:pt idx="7">
                  <c:v>8.6837038417099999E-2</c:v>
                </c:pt>
                <c:pt idx="8">
                  <c:v>6.76199348747E-2</c:v>
                </c:pt>
                <c:pt idx="9">
                  <c:v>5.2639088959199998E-2</c:v>
                </c:pt>
                <c:pt idx="10">
                  <c:v>5.29900727224E-2</c:v>
                </c:pt>
                <c:pt idx="11">
                  <c:v>5.8563469568499997E-2</c:v>
                </c:pt>
                <c:pt idx="12">
                  <c:v>6.3183354592999993E-2</c:v>
                </c:pt>
                <c:pt idx="13">
                  <c:v>9.6246124047900006E-2</c:v>
                </c:pt>
                <c:pt idx="14">
                  <c:v>9.1372651020299997E-2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BD1-5840-9084-03226B5D4A6A}"/>
            </c:ext>
          </c:extLst>
        </c:ser>
        <c:ser>
          <c:idx val="0"/>
          <c:order val="1"/>
          <c:tx>
            <c:strRef>
              <c:f>ДРР!$C$2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[0]!CSR_Periods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[0]!CSR_Client</c:f>
              <c:numCache>
                <c:formatCode>0.00%</c:formatCode>
                <c:ptCount val="15"/>
                <c:pt idx="0">
                  <c:v>3.9148930863499999E-2</c:v>
                </c:pt>
                <c:pt idx="1">
                  <c:v>4.2829984706600002E-2</c:v>
                </c:pt>
                <c:pt idx="2">
                  <c:v>3.03099337931E-2</c:v>
                </c:pt>
                <c:pt idx="3">
                  <c:v>2.85737300178E-2</c:v>
                </c:pt>
                <c:pt idx="4">
                  <c:v>3.2192159474699999E-2</c:v>
                </c:pt>
                <c:pt idx="5">
                  <c:v>3.0990021647600001E-2</c:v>
                </c:pt>
                <c:pt idx="6">
                  <c:v>2.5838910680799999E-2</c:v>
                </c:pt>
                <c:pt idx="7">
                  <c:v>2.3795652534200001E-2</c:v>
                </c:pt>
                <c:pt idx="8">
                  <c:v>2.3014097722500002E-2</c:v>
                </c:pt>
                <c:pt idx="9">
                  <c:v>2.54205407565E-2</c:v>
                </c:pt>
                <c:pt idx="10">
                  <c:v>3.38358140977E-2</c:v>
                </c:pt>
                <c:pt idx="11">
                  <c:v>3.14612214477E-2</c:v>
                </c:pt>
                <c:pt idx="12">
                  <c:v>2.8580256593400001E-2</c:v>
                </c:pt>
                <c:pt idx="13">
                  <c:v>3.1358885362600002E-2</c:v>
                </c:pt>
                <c:pt idx="14">
                  <c:v>3.3459752599300001E-2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D1-5840-9084-03226B5D4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910456"/>
        <c:axId val="546910848"/>
      </c:barChart>
      <c:catAx>
        <c:axId val="546910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10848"/>
        <c:crosses val="autoZero"/>
        <c:auto val="1"/>
        <c:lblAlgn val="ctr"/>
        <c:lblOffset val="100"/>
        <c:noMultiLvlLbl val="0"/>
      </c:catAx>
      <c:valAx>
        <c:axId val="546910848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10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ДРР!$J$2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ДРР!$H$2</c:f>
              <c:strCache>
                <c:ptCount val="1"/>
                <c:pt idx="0">
                  <c:v>ДРР</c:v>
                </c:pt>
              </c:strCache>
            </c:strRef>
          </c:cat>
          <c:val>
            <c:numRef>
              <c:f>ДРР!$J$4</c:f>
              <c:numCache>
                <c:formatCode>0.00%</c:formatCode>
                <c:ptCount val="1"/>
                <c:pt idx="0">
                  <c:v>8.2953660585300001E-2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F3C-E147-9898-4D6C32395FC7}"/>
            </c:ext>
          </c:extLst>
        </c:ser>
        <c:ser>
          <c:idx val="0"/>
          <c:order val="1"/>
          <c:tx>
            <c:strRef>
              <c:f>ДРР!$I$2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0F3C-E147-9898-4D6C32395FC7}"/>
              </c:ext>
            </c:extLst>
          </c:dPt>
          <c:dLbls>
            <c:dLbl>
              <c:idx val="0"/>
              <c:tx>
                <c:strRef>
                  <c:f>ДРР!$K$4</c:f>
                  <c:strCache>
                    <c:ptCount val="1"/>
                    <c:pt idx="0">
                      <c:v>-63%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F3C-E147-9898-4D6C32395FC7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{11D9B1A6-739F-4621-9CF7-7FA50BA85EB5}</c15:txfldGUID>
                      <c15:f>ДРР!$K$4</c15:f>
                      <c15:dlblFieldTableCache>
                        <c:ptCount val="1"/>
                        <c:pt idx="0">
                          <c:v>-63%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ДРР!$H$2</c:f>
              <c:strCache>
                <c:ptCount val="1"/>
                <c:pt idx="0">
                  <c:v>ДРР</c:v>
                </c:pt>
              </c:strCache>
            </c:strRef>
          </c:cat>
          <c:val>
            <c:numRef>
              <c:f>ДРР!$I$4</c:f>
              <c:numCache>
                <c:formatCode>0.00%</c:formatCode>
                <c:ptCount val="1"/>
                <c:pt idx="0">
                  <c:v>3.10738814499E-2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3C-E147-9898-4D6C32395F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911632"/>
        <c:axId val="546912024"/>
      </c:barChart>
      <c:catAx>
        <c:axId val="54691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912024"/>
        <c:crosses val="autoZero"/>
        <c:auto val="1"/>
        <c:lblAlgn val="ctr"/>
        <c:lblOffset val="100"/>
        <c:noMultiLvlLbl val="0"/>
      </c:catAx>
      <c:valAx>
        <c:axId val="54691202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911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ДРР!$H$3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76AA-FE45-84A1-13D101EF5006}"/>
              </c:ext>
            </c:extLst>
          </c:dPt>
          <c:cat>
            <c:strRef>
              <c:f>ДРР!$H$2</c:f>
              <c:strCache>
                <c:ptCount val="1"/>
                <c:pt idx="0">
                  <c:v>ДРР</c:v>
                </c:pt>
              </c:strCache>
            </c:strRef>
          </c:cat>
          <c:val>
            <c:numRef>
              <c:f>ДРР!$J$3</c:f>
              <c:numCache>
                <c:formatCode>0.00%</c:formatCode>
                <c:ptCount val="1"/>
                <c:pt idx="0">
                  <c:v>6.5276076009600004E-2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6AA-FE45-84A1-13D101EF5006}"/>
            </c:ext>
          </c:extLst>
        </c:ser>
        <c:ser>
          <c:idx val="1"/>
          <c:order val="1"/>
          <c:tx>
            <c:strRef>
              <c:f>ДРР!$H$4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ДРР!$J$5</c:f>
                  <c:strCache>
                    <c:ptCount val="1"/>
                    <c:pt idx="0">
                      <c:v>+27%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76AA-FE45-84A1-13D101EF5006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{61966A36-55BE-4D73-877C-88B9C3860D0B}</c15:txfldGUID>
                      <c15:f>ДРР!$J$5</c15:f>
                      <c15:dlblFieldTableCache>
                        <c:ptCount val="1"/>
                        <c:pt idx="0">
                          <c:v>+27%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ДРР!$H$2</c:f>
              <c:strCache>
                <c:ptCount val="1"/>
                <c:pt idx="0">
                  <c:v>ДРР</c:v>
                </c:pt>
              </c:strCache>
            </c:strRef>
          </c:cat>
          <c:val>
            <c:numRef>
              <c:f>ДРР!$J$4</c:f>
              <c:numCache>
                <c:formatCode>0.00%</c:formatCode>
                <c:ptCount val="1"/>
                <c:pt idx="0">
                  <c:v>8.2953660585300001E-2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6AA-FE45-84A1-13D101EF5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912808"/>
        <c:axId val="546913200"/>
      </c:barChart>
      <c:catAx>
        <c:axId val="54691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913200"/>
        <c:crosses val="autoZero"/>
        <c:auto val="1"/>
        <c:lblAlgn val="ctr"/>
        <c:lblOffset val="100"/>
        <c:noMultiLvlLbl val="0"/>
      </c:catAx>
      <c:valAx>
        <c:axId val="546913200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912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ДРР!$H$3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F5B-2049-A4E1-D864A0F67292}"/>
              </c:ext>
            </c:extLst>
          </c:dPt>
          <c:cat>
            <c:strRef>
              <c:f>ДРР!$H$2</c:f>
              <c:strCache>
                <c:ptCount val="1"/>
                <c:pt idx="0">
                  <c:v>ДРР</c:v>
                </c:pt>
              </c:strCache>
            </c:strRef>
          </c:cat>
          <c:val>
            <c:numRef>
              <c:f>ДРР!$I$3</c:f>
              <c:numCache>
                <c:formatCode>0.00%</c:formatCode>
                <c:ptCount val="1"/>
                <c:pt idx="0">
                  <c:v>3.6422113239900002E-2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F5B-2049-A4E1-D864A0F67292}"/>
            </c:ext>
          </c:extLst>
        </c:ser>
        <c:ser>
          <c:idx val="1"/>
          <c:order val="1"/>
          <c:tx>
            <c:strRef>
              <c:f>ДРР!$H$4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ДРР!$I$5</c:f>
                  <c:strCache>
                    <c:ptCount val="1"/>
                    <c:pt idx="0">
                      <c:v>-15%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F5B-2049-A4E1-D864A0F67292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{BEA3DE08-87A3-41D5-92FA-03FC151194F1}</c15:txfldGUID>
                      <c15:f>ДРР!$I$5</c15:f>
                      <c15:dlblFieldTableCache>
                        <c:ptCount val="1"/>
                        <c:pt idx="0">
                          <c:v>-15%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ДРР!$H$2</c:f>
              <c:strCache>
                <c:ptCount val="1"/>
                <c:pt idx="0">
                  <c:v>ДРР</c:v>
                </c:pt>
              </c:strCache>
            </c:strRef>
          </c:cat>
          <c:val>
            <c:numRef>
              <c:f>ДРР!$I$4</c:f>
              <c:numCache>
                <c:formatCode>0.00%</c:formatCode>
                <c:ptCount val="1"/>
                <c:pt idx="0">
                  <c:v>3.10738814499E-2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F5B-2049-A4E1-D864A0F67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037760"/>
        <c:axId val="546038152"/>
      </c:barChart>
      <c:catAx>
        <c:axId val="54603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038152"/>
        <c:crosses val="autoZero"/>
        <c:auto val="1"/>
        <c:lblAlgn val="ctr"/>
        <c:lblOffset val="100"/>
        <c:noMultiLvlLbl val="0"/>
      </c:catAx>
      <c:valAx>
        <c:axId val="54603815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037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ДРР!$D$2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ln w="38100" cap="rnd">
              <a:solidFill>
                <a:srgbClr val="FF3333"/>
              </a:solidFill>
              <a:round/>
            </a:ln>
            <a:effectLst/>
          </c:spPr>
          <c:marker>
            <c:symbol val="none"/>
          </c:marker>
          <c:cat>
            <c:strRef>
              <c:f>[0]!CSR_Periods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[0]!CSR_Average</c:f>
              <c:numCache>
                <c:formatCode>0.00%</c:formatCode>
                <c:ptCount val="15"/>
                <c:pt idx="0">
                  <c:v>6.7858844269800003E-2</c:v>
                </c:pt>
                <c:pt idx="1">
                  <c:v>7.3686366463699998E-2</c:v>
                </c:pt>
                <c:pt idx="2">
                  <c:v>5.6196352071299999E-2</c:v>
                </c:pt>
                <c:pt idx="3">
                  <c:v>4.9479508184900003E-2</c:v>
                </c:pt>
                <c:pt idx="4">
                  <c:v>5.3556879861899997E-2</c:v>
                </c:pt>
                <c:pt idx="5">
                  <c:v>5.28600625655E-2</c:v>
                </c:pt>
                <c:pt idx="6">
                  <c:v>5.0670788850000002E-2</c:v>
                </c:pt>
                <c:pt idx="7">
                  <c:v>8.6837038417099999E-2</c:v>
                </c:pt>
                <c:pt idx="8">
                  <c:v>6.76199348747E-2</c:v>
                </c:pt>
                <c:pt idx="9">
                  <c:v>5.2639088959199998E-2</c:v>
                </c:pt>
                <c:pt idx="10">
                  <c:v>5.29900727224E-2</c:v>
                </c:pt>
                <c:pt idx="11">
                  <c:v>5.8563469568499997E-2</c:v>
                </c:pt>
                <c:pt idx="12">
                  <c:v>6.3183354592999993E-2</c:v>
                </c:pt>
                <c:pt idx="13">
                  <c:v>9.6246124047900006E-2</c:v>
                </c:pt>
                <c:pt idx="14">
                  <c:v>9.1372651020299997E-2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A5A-654C-A418-214CD7178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038936"/>
        <c:axId val="546039328"/>
      </c:lineChart>
      <c:catAx>
        <c:axId val="546038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546039328"/>
        <c:crosses val="autoZero"/>
        <c:auto val="1"/>
        <c:lblAlgn val="ctr"/>
        <c:lblOffset val="100"/>
        <c:noMultiLvlLbl val="0"/>
      </c:catAx>
      <c:valAx>
        <c:axId val="546039328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546038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Клики!$M$7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9CA-8546-8B42-A32B6892F274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9CA-8546-8B42-A32B6892F274}"/>
              </c:ext>
            </c:extLst>
          </c:dPt>
          <c:dPt>
            <c:idx val="2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9CA-8546-8B42-A32B6892F274}"/>
              </c:ext>
            </c:extLst>
          </c:dPt>
          <c:dPt>
            <c:idx val="3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9CA-8546-8B42-A32B6892F274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9CA-8546-8B42-A32B6892F27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Клики!$L$8:$L$9</c:f>
              <c:strCache>
                <c:ptCount val="2"/>
                <c:pt idx="0">
                  <c:v>Поиск</c:v>
                </c:pt>
                <c:pt idx="1">
                  <c:v>Сети</c:v>
                </c:pt>
              </c:strCache>
            </c:strRef>
          </c:cat>
          <c:val>
            <c:numRef>
              <c:f>Клики!$M$8:$M$9</c:f>
              <c:numCache>
                <c:formatCode>#,##0</c:formatCode>
                <c:ptCount val="2"/>
                <c:pt idx="0">
                  <c:v>6319636</c:v>
                </c:pt>
                <c:pt idx="1">
                  <c:v>77271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79CA-8546-8B42-A32B6892F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ДРР!$J$7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[0]!CSR_Cats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[0]!CSR_CompCats</c:f>
              <c:numCache>
                <c:formatCode>0.00%</c:formatCode>
                <c:ptCount val="3"/>
                <c:pt idx="0">
                  <c:v>4.1131067612900002E-2</c:v>
                </c:pt>
                <c:pt idx="1">
                  <c:v>0.31638917707199998</c:v>
                </c:pt>
                <c:pt idx="2">
                  <c:v>0.116007050576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AD-764D-BD28-E3F96529C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6040112"/>
        <c:axId val="546040504"/>
      </c:barChart>
      <c:catAx>
        <c:axId val="5460401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040504"/>
        <c:crosses val="autoZero"/>
        <c:auto val="1"/>
        <c:lblAlgn val="ctr"/>
        <c:lblOffset val="100"/>
        <c:tickLblSkip val="1"/>
        <c:noMultiLvlLbl val="0"/>
      </c:catAx>
      <c:valAx>
        <c:axId val="546040504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04011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ROI!$J$7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[0]!ROI_Cats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[0]!ROI_CompCats</c:f>
              <c:numCache>
                <c:formatCode>0%</c:formatCode>
                <c:ptCount val="3"/>
                <c:pt idx="0">
                  <c:v>23.312522335000001</c:v>
                </c:pt>
                <c:pt idx="1">
                  <c:v>2.1606643730799999</c:v>
                </c:pt>
                <c:pt idx="2">
                  <c:v>7.6201657143999997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5F-5245-9479-50C2618E22C3}"/>
            </c:ext>
          </c:extLst>
        </c:ser>
        <c:ser>
          <c:idx val="0"/>
          <c:order val="1"/>
          <c:tx>
            <c:strRef>
              <c:f>ROI!$I$7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[0]!ROI_Cats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[0]!ROI_ClientCats</c:f>
              <c:numCache>
                <c:formatCode>0%</c:formatCode>
                <c:ptCount val="3"/>
                <c:pt idx="0">
                  <c:v>38.946708164100002</c:v>
                </c:pt>
                <c:pt idx="1">
                  <c:v>5.7027652313599999</c:v>
                </c:pt>
                <c:pt idx="2">
                  <c:v>2.1765857173200001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5F-5245-9479-50C2618E2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6041288"/>
        <c:axId val="546041680"/>
      </c:barChart>
      <c:catAx>
        <c:axId val="5460412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041680"/>
        <c:crosses val="autoZero"/>
        <c:auto val="1"/>
        <c:lblAlgn val="ctr"/>
        <c:lblOffset val="100"/>
        <c:tickLblSkip val="1"/>
        <c:noMultiLvlLbl val="0"/>
      </c:catAx>
      <c:valAx>
        <c:axId val="546041680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##\ ##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04128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ROI!$D$2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[0]!ROI_Periods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[0]!ROI_Average</c:f>
              <c:numCache>
                <c:formatCode>0%</c:formatCode>
                <c:ptCount val="15"/>
                <c:pt idx="0">
                  <c:v>13.7364726111</c:v>
                </c:pt>
                <c:pt idx="1">
                  <c:v>12.5710314946</c:v>
                </c:pt>
                <c:pt idx="2">
                  <c:v>16.794749359000001</c:v>
                </c:pt>
                <c:pt idx="3">
                  <c:v>19.2103868184</c:v>
                </c:pt>
                <c:pt idx="4">
                  <c:v>17.671737460799999</c:v>
                </c:pt>
                <c:pt idx="5">
                  <c:v>17.9178739386</c:v>
                </c:pt>
                <c:pt idx="6">
                  <c:v>18.735236468499998</c:v>
                </c:pt>
                <c:pt idx="7">
                  <c:v>10.5158234116</c:v>
                </c:pt>
                <c:pt idx="8">
                  <c:v>13.788538348199999</c:v>
                </c:pt>
                <c:pt idx="9">
                  <c:v>17.997289272500002</c:v>
                </c:pt>
                <c:pt idx="10">
                  <c:v>17.871459287099999</c:v>
                </c:pt>
                <c:pt idx="11">
                  <c:v>16.075491041900001</c:v>
                </c:pt>
                <c:pt idx="12">
                  <c:v>14.8269532607</c:v>
                </c:pt>
                <c:pt idx="13">
                  <c:v>9.3900287922499999</c:v>
                </c:pt>
                <c:pt idx="14">
                  <c:v>9.9441937914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66A-A24D-91E8-D4D94F3A7DDD}"/>
            </c:ext>
          </c:extLst>
        </c:ser>
        <c:ser>
          <c:idx val="0"/>
          <c:order val="1"/>
          <c:tx>
            <c:strRef>
              <c:f>ROI!$C$2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[0]!ROI_Periods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[0]!ROI_Client</c:f>
              <c:numCache>
                <c:formatCode>0%</c:formatCode>
                <c:ptCount val="15"/>
                <c:pt idx="0">
                  <c:v>24.543481723300001</c:v>
                </c:pt>
                <c:pt idx="1">
                  <c:v>22.348128813300001</c:v>
                </c:pt>
                <c:pt idx="2">
                  <c:v>31.9924838116</c:v>
                </c:pt>
                <c:pt idx="3">
                  <c:v>33.997180955200001</c:v>
                </c:pt>
                <c:pt idx="4">
                  <c:v>30.063464406200001</c:v>
                </c:pt>
                <c:pt idx="5">
                  <c:v>31.2684511605</c:v>
                </c:pt>
                <c:pt idx="6">
                  <c:v>37.701321907599997</c:v>
                </c:pt>
                <c:pt idx="7">
                  <c:v>41.024483193400002</c:v>
                </c:pt>
                <c:pt idx="8">
                  <c:v>42.451627435500001</c:v>
                </c:pt>
                <c:pt idx="9">
                  <c:v>38.338266230499997</c:v>
                </c:pt>
                <c:pt idx="10">
                  <c:v>28.5544832205</c:v>
                </c:pt>
                <c:pt idx="11">
                  <c:v>30.785161350500001</c:v>
                </c:pt>
                <c:pt idx="12">
                  <c:v>33.989189013500003</c:v>
                </c:pt>
                <c:pt idx="13">
                  <c:v>30.888888537900002</c:v>
                </c:pt>
                <c:pt idx="14">
                  <c:v>28.886652539699998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6A-A24D-91E8-D4D94F3A7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042464"/>
        <c:axId val="546042856"/>
      </c:barChart>
      <c:catAx>
        <c:axId val="54604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042856"/>
        <c:crosses val="autoZero"/>
        <c:auto val="1"/>
        <c:lblAlgn val="ctr"/>
        <c:lblOffset val="100"/>
        <c:noMultiLvlLbl val="0"/>
      </c:catAx>
      <c:valAx>
        <c:axId val="546042856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##\ ##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042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ROI!$J$2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ROI!$H$2</c:f>
              <c:strCache>
                <c:ptCount val="1"/>
                <c:pt idx="0">
                  <c:v>ROI</c:v>
                </c:pt>
              </c:strCache>
            </c:strRef>
          </c:cat>
          <c:val>
            <c:numRef>
              <c:f>ROI!$J$4</c:f>
              <c:numCache>
                <c:formatCode>0%</c:formatCode>
                <c:ptCount val="1"/>
                <c:pt idx="0">
                  <c:v>11.054923109400001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D7F-B246-B985-28C32A107AB9}"/>
            </c:ext>
          </c:extLst>
        </c:ser>
        <c:ser>
          <c:idx val="0"/>
          <c:order val="1"/>
          <c:tx>
            <c:strRef>
              <c:f>ROI!$I$2</c:f>
              <c:strCache>
                <c:ptCount val="1"/>
                <c:pt idx="0">
                  <c:v>MVIDEO.RU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D7F-B246-B985-28C32A107AB9}"/>
              </c:ext>
            </c:extLst>
          </c:dPt>
          <c:dLbls>
            <c:dLbl>
              <c:idx val="0"/>
              <c:tx>
                <c:strRef>
                  <c:f>ROI!$K$4</c:f>
                  <c:strCache>
                    <c:ptCount val="1"/>
                    <c:pt idx="0">
                      <c:v>+182%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D7F-B246-B985-28C32A107AB9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{46B889FC-C3E4-4742-AEBD-73DBFAFEFD23}</c15:txfldGUID>
                      <c15:f>ROI!$K$4</c15:f>
                      <c15:dlblFieldTableCache>
                        <c:ptCount val="1"/>
                        <c:pt idx="0">
                          <c:v>+182%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ROI!$H$2</c:f>
              <c:strCache>
                <c:ptCount val="1"/>
                <c:pt idx="0">
                  <c:v>ROI</c:v>
                </c:pt>
              </c:strCache>
            </c:strRef>
          </c:cat>
          <c:val>
            <c:numRef>
              <c:f>ROI!$I$4</c:f>
              <c:numCache>
                <c:formatCode>0%</c:formatCode>
                <c:ptCount val="1"/>
                <c:pt idx="0">
                  <c:v>31.181367545400001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D7F-B246-B985-28C32A107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043640"/>
        <c:axId val="546044032"/>
      </c:barChart>
      <c:catAx>
        <c:axId val="546043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044032"/>
        <c:crosses val="autoZero"/>
        <c:auto val="1"/>
        <c:lblAlgn val="ctr"/>
        <c:lblOffset val="100"/>
        <c:noMultiLvlLbl val="0"/>
      </c:catAx>
      <c:valAx>
        <c:axId val="54604403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##\ ##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043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ROI!$H$3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AA78-B146-826B-AC40CA0D0BCD}"/>
              </c:ext>
            </c:extLst>
          </c:dPt>
          <c:cat>
            <c:strRef>
              <c:f>ROI!$H$2</c:f>
              <c:strCache>
                <c:ptCount val="1"/>
                <c:pt idx="0">
                  <c:v>ROI</c:v>
                </c:pt>
              </c:strCache>
            </c:strRef>
          </c:cat>
          <c:val>
            <c:numRef>
              <c:f>ROI!$J$3</c:f>
              <c:numCache>
                <c:formatCode>0%</c:formatCode>
                <c:ptCount val="1"/>
                <c:pt idx="0">
                  <c:v>14.3195483113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A78-B146-826B-AC40CA0D0BCD}"/>
            </c:ext>
          </c:extLst>
        </c:ser>
        <c:ser>
          <c:idx val="1"/>
          <c:order val="1"/>
          <c:tx>
            <c:strRef>
              <c:f>ROI!$H$4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ROI!$J$5</c:f>
                  <c:strCache>
                    <c:ptCount val="1"/>
                    <c:pt idx="0">
                      <c:v>-23%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A78-B146-826B-AC40CA0D0BCD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{C74631A3-5708-4375-B65D-E0BCDA0C5CF1}</c15:txfldGUID>
                      <c15:f>ROI!$J$5</c15:f>
                      <c15:dlblFieldTableCache>
                        <c:ptCount val="1"/>
                        <c:pt idx="0">
                          <c:v>-23%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ROI!$H$2</c:f>
              <c:strCache>
                <c:ptCount val="1"/>
                <c:pt idx="0">
                  <c:v>ROI</c:v>
                </c:pt>
              </c:strCache>
            </c:strRef>
          </c:cat>
          <c:val>
            <c:numRef>
              <c:f>ROI!$J$4</c:f>
              <c:numCache>
                <c:formatCode>0%</c:formatCode>
                <c:ptCount val="1"/>
                <c:pt idx="0">
                  <c:v>11.054923109400001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A78-B146-826B-AC40CA0D0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044816"/>
        <c:axId val="546045208"/>
      </c:barChart>
      <c:catAx>
        <c:axId val="54604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045208"/>
        <c:crosses val="autoZero"/>
        <c:auto val="1"/>
        <c:lblAlgn val="ctr"/>
        <c:lblOffset val="100"/>
        <c:noMultiLvlLbl val="0"/>
      </c:catAx>
      <c:valAx>
        <c:axId val="546045208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##\ ##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044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ROI!$H$3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0D14-3B48-B959-6D6BFF094D2E}"/>
              </c:ext>
            </c:extLst>
          </c:dPt>
          <c:cat>
            <c:strRef>
              <c:f>ROI!$H$2</c:f>
              <c:strCache>
                <c:ptCount val="1"/>
                <c:pt idx="0">
                  <c:v>ROI</c:v>
                </c:pt>
              </c:strCache>
            </c:strRef>
          </c:cat>
          <c:val>
            <c:numRef>
              <c:f>ROI!$I$3</c:f>
              <c:numCache>
                <c:formatCode>0%</c:formatCode>
                <c:ptCount val="1"/>
                <c:pt idx="0">
                  <c:v>26.455847863999999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D14-3B48-B959-6D6BFF094D2E}"/>
            </c:ext>
          </c:extLst>
        </c:ser>
        <c:ser>
          <c:idx val="1"/>
          <c:order val="1"/>
          <c:tx>
            <c:strRef>
              <c:f>ROI!$H$4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ROI!$I$5</c:f>
                  <c:strCache>
                    <c:ptCount val="1"/>
                    <c:pt idx="0">
                      <c:v>+18%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D14-3B48-B959-6D6BFF094D2E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{4A2078C4-155B-45C4-A694-8AD1703720CC}</c15:txfldGUID>
                      <c15:f>ROI!$I$5</c15:f>
                      <c15:dlblFieldTableCache>
                        <c:ptCount val="1"/>
                        <c:pt idx="0">
                          <c:v>+18%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none"/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ROI!$H$2</c:f>
              <c:strCache>
                <c:ptCount val="1"/>
                <c:pt idx="0">
                  <c:v>ROI</c:v>
                </c:pt>
              </c:strCache>
            </c:strRef>
          </c:cat>
          <c:val>
            <c:numRef>
              <c:f>ROI!$I$4</c:f>
              <c:numCache>
                <c:formatCode>0%</c:formatCode>
                <c:ptCount val="1"/>
                <c:pt idx="0">
                  <c:v>31.181367545400001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D14-3B48-B959-6D6BFF094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685344"/>
        <c:axId val="546685736"/>
      </c:barChart>
      <c:catAx>
        <c:axId val="54668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685736"/>
        <c:crosses val="autoZero"/>
        <c:auto val="1"/>
        <c:lblAlgn val="ctr"/>
        <c:lblOffset val="100"/>
        <c:noMultiLvlLbl val="0"/>
      </c:catAx>
      <c:valAx>
        <c:axId val="546685736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##\ ##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685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ROI!$D$2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ln w="38100" cap="rnd">
              <a:solidFill>
                <a:srgbClr val="FF3333"/>
              </a:solidFill>
              <a:round/>
            </a:ln>
            <a:effectLst/>
          </c:spPr>
          <c:marker>
            <c:symbol val="none"/>
          </c:marker>
          <c:cat>
            <c:strRef>
              <c:f>[0]!ROI_Periods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[0]!ROI_Average</c:f>
              <c:numCache>
                <c:formatCode>0%</c:formatCode>
                <c:ptCount val="15"/>
                <c:pt idx="0">
                  <c:v>13.7364726111</c:v>
                </c:pt>
                <c:pt idx="1">
                  <c:v>12.5710314946</c:v>
                </c:pt>
                <c:pt idx="2">
                  <c:v>16.794749359000001</c:v>
                </c:pt>
                <c:pt idx="3">
                  <c:v>19.2103868184</c:v>
                </c:pt>
                <c:pt idx="4">
                  <c:v>17.671737460799999</c:v>
                </c:pt>
                <c:pt idx="5">
                  <c:v>17.9178739386</c:v>
                </c:pt>
                <c:pt idx="6">
                  <c:v>18.735236468499998</c:v>
                </c:pt>
                <c:pt idx="7">
                  <c:v>10.5158234116</c:v>
                </c:pt>
                <c:pt idx="8">
                  <c:v>13.788538348199999</c:v>
                </c:pt>
                <c:pt idx="9">
                  <c:v>17.997289272500002</c:v>
                </c:pt>
                <c:pt idx="10">
                  <c:v>17.871459287099999</c:v>
                </c:pt>
                <c:pt idx="11">
                  <c:v>16.075491041900001</c:v>
                </c:pt>
                <c:pt idx="12">
                  <c:v>14.8269532607</c:v>
                </c:pt>
                <c:pt idx="13">
                  <c:v>9.3900287922499999</c:v>
                </c:pt>
                <c:pt idx="14">
                  <c:v>9.9441937914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5E7-7F43-9C86-1CC210B83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686520"/>
        <c:axId val="546686912"/>
      </c:lineChart>
      <c:catAx>
        <c:axId val="546686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546686912"/>
        <c:crosses val="autoZero"/>
        <c:auto val="1"/>
        <c:lblAlgn val="ctr"/>
        <c:lblOffset val="100"/>
        <c:noMultiLvlLbl val="0"/>
      </c:catAx>
      <c:valAx>
        <c:axId val="54668691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##\ ##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546686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ROI!$J$7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[0]!ROI_Cats</c:f>
              <c:strCache>
                <c:ptCount val="3"/>
                <c:pt idx="0">
                  <c:v>Брендовые</c:v>
                </c:pt>
                <c:pt idx="1">
                  <c:v>Динамические</c:v>
                </c:pt>
                <c:pt idx="2">
                  <c:v>Смарт-баннеры</c:v>
                </c:pt>
              </c:strCache>
            </c:strRef>
          </c:cat>
          <c:val>
            <c:numRef>
              <c:f>[0]!ROI_CompCats</c:f>
              <c:numCache>
                <c:formatCode>0%</c:formatCode>
                <c:ptCount val="3"/>
                <c:pt idx="0">
                  <c:v>23.312522335000001</c:v>
                </c:pt>
                <c:pt idx="1">
                  <c:v>2.1606643730799999</c:v>
                </c:pt>
                <c:pt idx="2">
                  <c:v>7.6201657143999997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DE-A44A-985E-59AEE3D7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6687696"/>
        <c:axId val="546688088"/>
      </c:barChart>
      <c:catAx>
        <c:axId val="5466876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688088"/>
        <c:crosses val="autoZero"/>
        <c:auto val="1"/>
        <c:lblAlgn val="ctr"/>
        <c:lblOffset val="100"/>
        <c:tickLblSkip val="1"/>
        <c:noMultiLvlLbl val="0"/>
      </c:catAx>
      <c:valAx>
        <c:axId val="546688088"/>
        <c:scaling>
          <c:orientation val="minMax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##\ ##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68769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Клики!$H$3</c:f>
              <c:strCache>
                <c:ptCount val="1"/>
                <c:pt idx="0">
                  <c:v>2017-01-01 - 2017-03-01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913A-0542-BD61-4899D2ADB971}"/>
              </c:ext>
            </c:extLst>
          </c:dPt>
          <c:cat>
            <c:strRef>
              <c:f>Клики!$H$2</c:f>
              <c:strCache>
                <c:ptCount val="1"/>
                <c:pt idx="0">
                  <c:v>Клики</c:v>
                </c:pt>
              </c:strCache>
            </c:strRef>
          </c:cat>
          <c:val>
            <c:numRef>
              <c:f>Клики!$I$3</c:f>
              <c:numCache>
                <c:formatCode>#,##0</c:formatCode>
                <c:ptCount val="1"/>
                <c:pt idx="0">
                  <c:v>3568649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13A-0542-BD61-4899D2ADB971}"/>
            </c:ext>
          </c:extLst>
        </c:ser>
        <c:ser>
          <c:idx val="1"/>
          <c:order val="1"/>
          <c:tx>
            <c:strRef>
              <c:f>Клики!$H$4</c:f>
              <c:strCache>
                <c:ptCount val="1"/>
                <c:pt idx="0">
                  <c:v>2018-01-01 - 2018-03-01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Клики!$I$5</c:f>
                  <c:strCache>
                    <c:ptCount val="1"/>
                    <c:pt idx="0">
                      <c:v>+79%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13A-0542-BD61-4899D2ADB971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{45B95BF4-BC83-48C7-8A76-F84576A06E58}</c15:txfldGUID>
                      <c15:f>Клики!$I$5</c15:f>
                      <c15:dlblFieldTableCache>
                        <c:ptCount val="1"/>
                        <c:pt idx="0">
                          <c:v>+79%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Клики!$H$2</c:f>
              <c:strCache>
                <c:ptCount val="1"/>
                <c:pt idx="0">
                  <c:v>Клики</c:v>
                </c:pt>
              </c:strCache>
            </c:strRef>
          </c:cat>
          <c:val>
            <c:numRef>
              <c:f>Клики!$I$4</c:f>
              <c:numCache>
                <c:formatCode>#,##0</c:formatCode>
                <c:ptCount val="1"/>
                <c:pt idx="0">
                  <c:v>6396907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13A-0542-BD61-4899D2ADB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39472752"/>
        <c:axId val="539474712"/>
      </c:barChart>
      <c:catAx>
        <c:axId val="53947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9474712"/>
        <c:crosses val="autoZero"/>
        <c:auto val="1"/>
        <c:lblAlgn val="ctr"/>
        <c:lblOffset val="100"/>
        <c:noMultiLvlLbl val="0"/>
      </c:catAx>
      <c:valAx>
        <c:axId val="53947471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9472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1.xml"/><Relationship Id="rId3" Type="http://schemas.openxmlformats.org/officeDocument/2006/relationships/chart" Target="../charts/chart36.xml"/><Relationship Id="rId7" Type="http://schemas.openxmlformats.org/officeDocument/2006/relationships/chart" Target="../charts/chart40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Relationship Id="rId6" Type="http://schemas.openxmlformats.org/officeDocument/2006/relationships/chart" Target="../charts/chart39.xml"/><Relationship Id="rId11" Type="http://schemas.openxmlformats.org/officeDocument/2006/relationships/chart" Target="../charts/chart44.xml"/><Relationship Id="rId5" Type="http://schemas.openxmlformats.org/officeDocument/2006/relationships/chart" Target="../charts/chart38.xml"/><Relationship Id="rId10" Type="http://schemas.openxmlformats.org/officeDocument/2006/relationships/chart" Target="../charts/chart43.xml"/><Relationship Id="rId4" Type="http://schemas.openxmlformats.org/officeDocument/2006/relationships/chart" Target="../charts/chart37.xml"/><Relationship Id="rId9" Type="http://schemas.openxmlformats.org/officeDocument/2006/relationships/chart" Target="../charts/chart4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7.xml"/><Relationship Id="rId7" Type="http://schemas.openxmlformats.org/officeDocument/2006/relationships/chart" Target="../charts/chart51.xml"/><Relationship Id="rId2" Type="http://schemas.openxmlformats.org/officeDocument/2006/relationships/chart" Target="../charts/chart46.xml"/><Relationship Id="rId1" Type="http://schemas.openxmlformats.org/officeDocument/2006/relationships/chart" Target="../charts/chart45.xml"/><Relationship Id="rId6" Type="http://schemas.openxmlformats.org/officeDocument/2006/relationships/chart" Target="../charts/chart50.xml"/><Relationship Id="rId5" Type="http://schemas.openxmlformats.org/officeDocument/2006/relationships/chart" Target="../charts/chart49.xml"/><Relationship Id="rId4" Type="http://schemas.openxmlformats.org/officeDocument/2006/relationships/chart" Target="../charts/chart48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9.xml"/><Relationship Id="rId3" Type="http://schemas.openxmlformats.org/officeDocument/2006/relationships/chart" Target="../charts/chart54.xml"/><Relationship Id="rId7" Type="http://schemas.openxmlformats.org/officeDocument/2006/relationships/chart" Target="../charts/chart58.xml"/><Relationship Id="rId2" Type="http://schemas.openxmlformats.org/officeDocument/2006/relationships/chart" Target="../charts/chart53.xml"/><Relationship Id="rId1" Type="http://schemas.openxmlformats.org/officeDocument/2006/relationships/chart" Target="../charts/chart52.xml"/><Relationship Id="rId6" Type="http://schemas.openxmlformats.org/officeDocument/2006/relationships/chart" Target="../charts/chart57.xml"/><Relationship Id="rId11" Type="http://schemas.openxmlformats.org/officeDocument/2006/relationships/chart" Target="../charts/chart62.xml"/><Relationship Id="rId5" Type="http://schemas.openxmlformats.org/officeDocument/2006/relationships/chart" Target="../charts/chart56.xml"/><Relationship Id="rId10" Type="http://schemas.openxmlformats.org/officeDocument/2006/relationships/chart" Target="../charts/chart61.xml"/><Relationship Id="rId4" Type="http://schemas.openxmlformats.org/officeDocument/2006/relationships/chart" Target="../charts/chart55.xml"/><Relationship Id="rId9" Type="http://schemas.openxmlformats.org/officeDocument/2006/relationships/chart" Target="../charts/chart60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0.xml"/><Relationship Id="rId3" Type="http://schemas.openxmlformats.org/officeDocument/2006/relationships/chart" Target="../charts/chart65.xml"/><Relationship Id="rId7" Type="http://schemas.openxmlformats.org/officeDocument/2006/relationships/chart" Target="../charts/chart69.xml"/><Relationship Id="rId2" Type="http://schemas.openxmlformats.org/officeDocument/2006/relationships/chart" Target="../charts/chart64.xml"/><Relationship Id="rId1" Type="http://schemas.openxmlformats.org/officeDocument/2006/relationships/chart" Target="../charts/chart63.xml"/><Relationship Id="rId6" Type="http://schemas.openxmlformats.org/officeDocument/2006/relationships/chart" Target="../charts/chart68.xml"/><Relationship Id="rId11" Type="http://schemas.openxmlformats.org/officeDocument/2006/relationships/chart" Target="../charts/chart73.xml"/><Relationship Id="rId5" Type="http://schemas.openxmlformats.org/officeDocument/2006/relationships/chart" Target="../charts/chart67.xml"/><Relationship Id="rId10" Type="http://schemas.openxmlformats.org/officeDocument/2006/relationships/chart" Target="../charts/chart72.xml"/><Relationship Id="rId4" Type="http://schemas.openxmlformats.org/officeDocument/2006/relationships/chart" Target="../charts/chart66.xml"/><Relationship Id="rId9" Type="http://schemas.openxmlformats.org/officeDocument/2006/relationships/chart" Target="../charts/chart71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6.xml"/><Relationship Id="rId7" Type="http://schemas.openxmlformats.org/officeDocument/2006/relationships/chart" Target="../charts/chart80.xml"/><Relationship Id="rId2" Type="http://schemas.openxmlformats.org/officeDocument/2006/relationships/chart" Target="../charts/chart75.xml"/><Relationship Id="rId1" Type="http://schemas.openxmlformats.org/officeDocument/2006/relationships/chart" Target="../charts/chart74.xml"/><Relationship Id="rId6" Type="http://schemas.openxmlformats.org/officeDocument/2006/relationships/chart" Target="../charts/chart79.xml"/><Relationship Id="rId5" Type="http://schemas.openxmlformats.org/officeDocument/2006/relationships/chart" Target="../charts/chart78.xml"/><Relationship Id="rId4" Type="http://schemas.openxmlformats.org/officeDocument/2006/relationships/chart" Target="../charts/chart77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3.xml"/><Relationship Id="rId7" Type="http://schemas.openxmlformats.org/officeDocument/2006/relationships/chart" Target="../charts/chart87.xml"/><Relationship Id="rId2" Type="http://schemas.openxmlformats.org/officeDocument/2006/relationships/chart" Target="../charts/chart82.xml"/><Relationship Id="rId1" Type="http://schemas.openxmlformats.org/officeDocument/2006/relationships/chart" Target="../charts/chart81.xml"/><Relationship Id="rId6" Type="http://schemas.openxmlformats.org/officeDocument/2006/relationships/chart" Target="../charts/chart86.xml"/><Relationship Id="rId5" Type="http://schemas.openxmlformats.org/officeDocument/2006/relationships/chart" Target="../charts/chart85.xml"/><Relationship Id="rId4" Type="http://schemas.openxmlformats.org/officeDocument/2006/relationships/chart" Target="../charts/chart8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206823</xdr:rowOff>
    </xdr:from>
    <xdr:to>
      <xdr:col>7</xdr:col>
      <xdr:colOff>857437</xdr:colOff>
      <xdr:row>53</xdr:row>
      <xdr:rowOff>196417</xdr:rowOff>
    </xdr:to>
    <xdr:graphicFrame macro="">
      <xdr:nvGraphicFramePr>
        <xdr:cNvPr id="3" name="Categories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135804</xdr:colOff>
      <xdr:row>29</xdr:row>
      <xdr:rowOff>66332</xdr:rowOff>
    </xdr:from>
    <xdr:to>
      <xdr:col>7</xdr:col>
      <xdr:colOff>938532</xdr:colOff>
      <xdr:row>40</xdr:row>
      <xdr:rowOff>72118</xdr:rowOff>
    </xdr:to>
    <xdr:graphicFrame macro="">
      <xdr:nvGraphicFramePr>
        <xdr:cNvPr id="2" name="Dynamics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26609</xdr:colOff>
      <xdr:row>2</xdr:row>
      <xdr:rowOff>37798</xdr:rowOff>
    </xdr:from>
    <xdr:to>
      <xdr:col>40</xdr:col>
      <xdr:colOff>224823</xdr:colOff>
      <xdr:row>13</xdr:row>
      <xdr:rowOff>223584</xdr:rowOff>
    </xdr:to>
    <xdr:graphicFrame macro="">
      <xdr:nvGraphicFramePr>
        <xdr:cNvPr id="4" name="ClientVsComp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39309</xdr:colOff>
      <xdr:row>29</xdr:row>
      <xdr:rowOff>46341</xdr:rowOff>
    </xdr:from>
    <xdr:to>
      <xdr:col>30</xdr:col>
      <xdr:colOff>518239</xdr:colOff>
      <xdr:row>39</xdr:row>
      <xdr:rowOff>117056</xdr:rowOff>
    </xdr:to>
    <xdr:graphicFrame macro="">
      <xdr:nvGraphicFramePr>
        <xdr:cNvPr id="12" name="CompMobileShare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7257</xdr:colOff>
      <xdr:row>16</xdr:row>
      <xdr:rowOff>87085</xdr:rowOff>
    </xdr:from>
    <xdr:to>
      <xdr:col>30</xdr:col>
      <xdr:colOff>486187</xdr:colOff>
      <xdr:row>26</xdr:row>
      <xdr:rowOff>157799</xdr:rowOff>
    </xdr:to>
    <xdr:graphicFrame macro="">
      <xdr:nvGraphicFramePr>
        <xdr:cNvPr id="8" name="CompNetShare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47624</xdr:colOff>
      <xdr:row>2</xdr:row>
      <xdr:rowOff>9525</xdr:rowOff>
    </xdr:from>
    <xdr:to>
      <xdr:col>31</xdr:col>
      <xdr:colOff>245840</xdr:colOff>
      <xdr:row>13</xdr:row>
      <xdr:rowOff>195311</xdr:rowOff>
    </xdr:to>
    <xdr:graphicFrame macro="">
      <xdr:nvGraphicFramePr>
        <xdr:cNvPr id="6" name="CompYoY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46265</xdr:colOff>
      <xdr:row>29</xdr:row>
      <xdr:rowOff>35379</xdr:rowOff>
    </xdr:from>
    <xdr:to>
      <xdr:col>22</xdr:col>
      <xdr:colOff>525194</xdr:colOff>
      <xdr:row>39</xdr:row>
      <xdr:rowOff>106094</xdr:rowOff>
    </xdr:to>
    <xdr:graphicFrame macro="">
      <xdr:nvGraphicFramePr>
        <xdr:cNvPr id="11" name="ClientMobileShare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46868</xdr:colOff>
      <xdr:row>16</xdr:row>
      <xdr:rowOff>101825</xdr:rowOff>
    </xdr:from>
    <xdr:to>
      <xdr:col>22</xdr:col>
      <xdr:colOff>525797</xdr:colOff>
      <xdr:row>26</xdr:row>
      <xdr:rowOff>172539</xdr:rowOff>
    </xdr:to>
    <xdr:graphicFrame macro="">
      <xdr:nvGraphicFramePr>
        <xdr:cNvPr id="7" name="ClientNetShare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24645</xdr:colOff>
      <xdr:row>2</xdr:row>
      <xdr:rowOff>30389</xdr:rowOff>
    </xdr:from>
    <xdr:to>
      <xdr:col>24</xdr:col>
      <xdr:colOff>222859</xdr:colOff>
      <xdr:row>13</xdr:row>
      <xdr:rowOff>216175</xdr:rowOff>
    </xdr:to>
    <xdr:graphicFrame macro="">
      <xdr:nvGraphicFramePr>
        <xdr:cNvPr id="5" name="ClientYoY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1178719</xdr:colOff>
      <xdr:row>29</xdr:row>
      <xdr:rowOff>154781</xdr:rowOff>
    </xdr:from>
    <xdr:to>
      <xdr:col>16</xdr:col>
      <xdr:colOff>195510</xdr:colOff>
      <xdr:row>40</xdr:row>
      <xdr:rowOff>160567</xdr:rowOff>
    </xdr:to>
    <xdr:graphicFrame macro="">
      <xdr:nvGraphicFramePr>
        <xdr:cNvPr id="13" name="CompDynamics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0</xdr:colOff>
      <xdr:row>41</xdr:row>
      <xdr:rowOff>0</xdr:rowOff>
    </xdr:from>
    <xdr:to>
      <xdr:col>16</xdr:col>
      <xdr:colOff>262125</xdr:colOff>
      <xdr:row>53</xdr:row>
      <xdr:rowOff>239625</xdr:rowOff>
    </xdr:to>
    <xdr:graphicFrame macro="">
      <xdr:nvGraphicFramePr>
        <xdr:cNvPr id="14" name="CompCategories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90147</xdr:colOff>
      <xdr:row>40</xdr:row>
      <xdr:rowOff>180748</xdr:rowOff>
    </xdr:from>
    <xdr:to>
      <xdr:col>7</xdr:col>
      <xdr:colOff>947584</xdr:colOff>
      <xdr:row>53</xdr:row>
      <xdr:rowOff>170342</xdr:rowOff>
    </xdr:to>
    <xdr:graphicFrame macro="">
      <xdr:nvGraphicFramePr>
        <xdr:cNvPr id="8" name="Categories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159428</xdr:colOff>
      <xdr:row>29</xdr:row>
      <xdr:rowOff>88445</xdr:rowOff>
    </xdr:from>
    <xdr:to>
      <xdr:col>7</xdr:col>
      <xdr:colOff>1131092</xdr:colOff>
      <xdr:row>39</xdr:row>
      <xdr:rowOff>248445</xdr:rowOff>
    </xdr:to>
    <xdr:graphicFrame macro="">
      <xdr:nvGraphicFramePr>
        <xdr:cNvPr id="5" name="Dynamics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1662</xdr:colOff>
      <xdr:row>2</xdr:row>
      <xdr:rowOff>51403</xdr:rowOff>
    </xdr:from>
    <xdr:to>
      <xdr:col>40</xdr:col>
      <xdr:colOff>202144</xdr:colOff>
      <xdr:row>13</xdr:row>
      <xdr:rowOff>237189</xdr:rowOff>
    </xdr:to>
    <xdr:graphicFrame macro="">
      <xdr:nvGraphicFramePr>
        <xdr:cNvPr id="2" name="ClientVsComp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676577</xdr:colOff>
      <xdr:row>29</xdr:row>
      <xdr:rowOff>16859</xdr:rowOff>
    </xdr:from>
    <xdr:to>
      <xdr:col>29</xdr:col>
      <xdr:colOff>475149</xdr:colOff>
      <xdr:row>39</xdr:row>
      <xdr:rowOff>87573</xdr:rowOff>
    </xdr:to>
    <xdr:graphicFrame macro="">
      <xdr:nvGraphicFramePr>
        <xdr:cNvPr id="12" name="CompMobileShare">
          <a:extLst>
            <a:ext uri="{FF2B5EF4-FFF2-40B4-BE49-F238E27FC236}">
              <a16:creationId xmlns=""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681114</xdr:colOff>
      <xdr:row>16</xdr:row>
      <xdr:rowOff>9601</xdr:rowOff>
    </xdr:from>
    <xdr:to>
      <xdr:col>29</xdr:col>
      <xdr:colOff>479686</xdr:colOff>
      <xdr:row>26</xdr:row>
      <xdr:rowOff>80316</xdr:rowOff>
    </xdr:to>
    <xdr:graphicFrame macro="">
      <xdr:nvGraphicFramePr>
        <xdr:cNvPr id="10" name="CompNetShare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9072</xdr:colOff>
      <xdr:row>2</xdr:row>
      <xdr:rowOff>16327</xdr:rowOff>
    </xdr:from>
    <xdr:to>
      <xdr:col>31</xdr:col>
      <xdr:colOff>207287</xdr:colOff>
      <xdr:row>13</xdr:row>
      <xdr:rowOff>211185</xdr:rowOff>
    </xdr:to>
    <xdr:graphicFrame macro="">
      <xdr:nvGraphicFramePr>
        <xdr:cNvPr id="4" name="CompYoY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18</xdr:col>
      <xdr:colOff>681265</xdr:colOff>
      <xdr:row>29</xdr:row>
      <xdr:rowOff>87539</xdr:rowOff>
    </xdr:from>
    <xdr:to>
      <xdr:col>22</xdr:col>
      <xdr:colOff>477569</xdr:colOff>
      <xdr:row>39</xdr:row>
      <xdr:rowOff>158253</xdr:rowOff>
    </xdr:to>
    <xdr:graphicFrame macro="">
      <xdr:nvGraphicFramePr>
        <xdr:cNvPr id="11" name="ClientMobileShare"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46717</xdr:colOff>
      <xdr:row>16</xdr:row>
      <xdr:rowOff>18142</xdr:rowOff>
    </xdr:from>
    <xdr:to>
      <xdr:col>22</xdr:col>
      <xdr:colOff>525646</xdr:colOff>
      <xdr:row>26</xdr:row>
      <xdr:rowOff>88857</xdr:rowOff>
    </xdr:to>
    <xdr:graphicFrame macro="">
      <xdr:nvGraphicFramePr>
        <xdr:cNvPr id="9" name="ClientNetShare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11038</xdr:colOff>
      <xdr:row>2</xdr:row>
      <xdr:rowOff>14514</xdr:rowOff>
    </xdr:from>
    <xdr:to>
      <xdr:col>24</xdr:col>
      <xdr:colOff>209252</xdr:colOff>
      <xdr:row>13</xdr:row>
      <xdr:rowOff>200300</xdr:rowOff>
    </xdr:to>
    <xdr:graphicFrame macro="">
      <xdr:nvGraphicFramePr>
        <xdr:cNvPr id="3" name="ClientYoY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29</xdr:row>
      <xdr:rowOff>0</xdr:rowOff>
    </xdr:from>
    <xdr:to>
      <xdr:col>16</xdr:col>
      <xdr:colOff>376352</xdr:colOff>
      <xdr:row>39</xdr:row>
      <xdr:rowOff>160000</xdr:rowOff>
    </xdr:to>
    <xdr:graphicFrame macro="">
      <xdr:nvGraphicFramePr>
        <xdr:cNvPr id="13" name="CompDynamics">
          <a:extLst>
            <a:ext uri="{FF2B5EF4-FFF2-40B4-BE49-F238E27FC236}">
              <a16:creationId xmlns="" xmlns:a16="http://schemas.microsoft.com/office/drawing/2014/main" i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0</xdr:colOff>
      <xdr:row>41</xdr:row>
      <xdr:rowOff>0</xdr:rowOff>
    </xdr:from>
    <xdr:to>
      <xdr:col>16</xdr:col>
      <xdr:colOff>262125</xdr:colOff>
      <xdr:row>53</xdr:row>
      <xdr:rowOff>239625</xdr:rowOff>
    </xdr:to>
    <xdr:graphicFrame macro="">
      <xdr:nvGraphicFramePr>
        <xdr:cNvPr id="14" name="CompCategories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202029</xdr:colOff>
      <xdr:row>40</xdr:row>
      <xdr:rowOff>101371</xdr:rowOff>
    </xdr:from>
    <xdr:to>
      <xdr:col>7</xdr:col>
      <xdr:colOff>1059466</xdr:colOff>
      <xdr:row>53</xdr:row>
      <xdr:rowOff>90965</xdr:rowOff>
    </xdr:to>
    <xdr:graphicFrame macro="">
      <xdr:nvGraphicFramePr>
        <xdr:cNvPr id="3" name="Categories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195149</xdr:colOff>
      <xdr:row>29</xdr:row>
      <xdr:rowOff>56694</xdr:rowOff>
    </xdr:from>
    <xdr:to>
      <xdr:col>7</xdr:col>
      <xdr:colOff>1036711</xdr:colOff>
      <xdr:row>39</xdr:row>
      <xdr:rowOff>212725</xdr:rowOff>
    </xdr:to>
    <xdr:graphicFrame macro="">
      <xdr:nvGraphicFramePr>
        <xdr:cNvPr id="2" name="Dynamics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33412</xdr:colOff>
      <xdr:row>2</xdr:row>
      <xdr:rowOff>83153</xdr:rowOff>
    </xdr:from>
    <xdr:to>
      <xdr:col>40</xdr:col>
      <xdr:colOff>233894</xdr:colOff>
      <xdr:row>14</xdr:row>
      <xdr:rowOff>14939</xdr:rowOff>
    </xdr:to>
    <xdr:graphicFrame macro="">
      <xdr:nvGraphicFramePr>
        <xdr:cNvPr id="4" name="ClientVsComp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9827</xdr:colOff>
      <xdr:row>29</xdr:row>
      <xdr:rowOff>32734</xdr:rowOff>
    </xdr:from>
    <xdr:to>
      <xdr:col>30</xdr:col>
      <xdr:colOff>491024</xdr:colOff>
      <xdr:row>39</xdr:row>
      <xdr:rowOff>103448</xdr:rowOff>
    </xdr:to>
    <xdr:graphicFrame macro="">
      <xdr:nvGraphicFramePr>
        <xdr:cNvPr id="12" name="CompMobileShare">
          <a:extLst>
            <a:ext uri="{FF2B5EF4-FFF2-40B4-BE49-F238E27FC236}">
              <a16:creationId xmlns="" xmlns:a16="http://schemas.microsoft.com/office/drawing/2014/main" id="{00000000-0008-0000-0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29936</xdr:colOff>
      <xdr:row>16</xdr:row>
      <xdr:rowOff>82550</xdr:rowOff>
    </xdr:from>
    <xdr:to>
      <xdr:col>30</xdr:col>
      <xdr:colOff>511133</xdr:colOff>
      <xdr:row>26</xdr:row>
      <xdr:rowOff>153264</xdr:rowOff>
    </xdr:to>
    <xdr:graphicFrame macro="">
      <xdr:nvGraphicFramePr>
        <xdr:cNvPr id="8" name="CompNetShare">
          <a:extLst>
            <a:ext uri="{FF2B5EF4-FFF2-40B4-BE49-F238E27FC236}">
              <a16:creationId xmlns=""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24947</xdr:colOff>
      <xdr:row>2</xdr:row>
      <xdr:rowOff>48077</xdr:rowOff>
    </xdr:from>
    <xdr:to>
      <xdr:col>31</xdr:col>
      <xdr:colOff>223162</xdr:colOff>
      <xdr:row>13</xdr:row>
      <xdr:rowOff>242935</xdr:rowOff>
    </xdr:to>
    <xdr:graphicFrame macro="">
      <xdr:nvGraphicFramePr>
        <xdr:cNvPr id="6" name="CompYoY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14515</xdr:colOff>
      <xdr:row>29</xdr:row>
      <xdr:rowOff>71664</xdr:rowOff>
    </xdr:from>
    <xdr:to>
      <xdr:col>22</xdr:col>
      <xdr:colOff>493444</xdr:colOff>
      <xdr:row>39</xdr:row>
      <xdr:rowOff>142378</xdr:rowOff>
    </xdr:to>
    <xdr:graphicFrame macro="">
      <xdr:nvGraphicFramePr>
        <xdr:cNvPr id="11" name="ClientMobileShare">
          <a:extLst>
            <a:ext uri="{FF2B5EF4-FFF2-40B4-BE49-F238E27FC236}">
              <a16:creationId xmlns="" xmlns:a16="http://schemas.microsoft.com/office/drawing/2014/main" id="{00000000-0008-0000-0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28726</xdr:colOff>
      <xdr:row>16</xdr:row>
      <xdr:rowOff>49664</xdr:rowOff>
    </xdr:from>
    <xdr:to>
      <xdr:col>22</xdr:col>
      <xdr:colOff>507655</xdr:colOff>
      <xdr:row>26</xdr:row>
      <xdr:rowOff>120378</xdr:rowOff>
    </xdr:to>
    <xdr:graphicFrame macro="">
      <xdr:nvGraphicFramePr>
        <xdr:cNvPr id="7" name="ClientNetShare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58663</xdr:colOff>
      <xdr:row>2</xdr:row>
      <xdr:rowOff>78014</xdr:rowOff>
    </xdr:from>
    <xdr:to>
      <xdr:col>24</xdr:col>
      <xdr:colOff>256877</xdr:colOff>
      <xdr:row>14</xdr:row>
      <xdr:rowOff>9800</xdr:rowOff>
    </xdr:to>
    <xdr:graphicFrame macro="">
      <xdr:nvGraphicFramePr>
        <xdr:cNvPr id="5" name="ClientYoY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29</xdr:row>
      <xdr:rowOff>0</xdr:rowOff>
    </xdr:from>
    <xdr:to>
      <xdr:col>16</xdr:col>
      <xdr:colOff>246250</xdr:colOff>
      <xdr:row>39</xdr:row>
      <xdr:rowOff>156031</xdr:rowOff>
    </xdr:to>
    <xdr:graphicFrame macro="">
      <xdr:nvGraphicFramePr>
        <xdr:cNvPr id="13" name="CompDynamics">
          <a:extLst>
            <a:ext uri="{FF2B5EF4-FFF2-40B4-BE49-F238E27FC236}">
              <a16:creationId xmlns="" xmlns:a16="http://schemas.microsoft.com/office/drawing/2014/main" id="{00000000-0008-0000-0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0</xdr:colOff>
      <xdr:row>40</xdr:row>
      <xdr:rowOff>0</xdr:rowOff>
    </xdr:from>
    <xdr:to>
      <xdr:col>16</xdr:col>
      <xdr:colOff>262125</xdr:colOff>
      <xdr:row>52</xdr:row>
      <xdr:rowOff>239625</xdr:rowOff>
    </xdr:to>
    <xdr:graphicFrame macro="">
      <xdr:nvGraphicFramePr>
        <xdr:cNvPr id="14" name="CompCategories">
          <a:extLst>
            <a:ext uri="{FF2B5EF4-FFF2-40B4-BE49-F238E27FC236}">
              <a16:creationId xmlns="" xmlns:a16="http://schemas.microsoft.com/office/drawing/2014/main" id="{00000000-0008-0000-0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108857</xdr:colOff>
      <xdr:row>40</xdr:row>
      <xdr:rowOff>75859</xdr:rowOff>
    </xdr:from>
    <xdr:to>
      <xdr:col>7</xdr:col>
      <xdr:colOff>966294</xdr:colOff>
      <xdr:row>53</xdr:row>
      <xdr:rowOff>65453</xdr:rowOff>
    </xdr:to>
    <xdr:graphicFrame macro="">
      <xdr:nvGraphicFramePr>
        <xdr:cNvPr id="3" name="Categories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107836</xdr:colOff>
      <xdr:row>29</xdr:row>
      <xdr:rowOff>64633</xdr:rowOff>
    </xdr:from>
    <xdr:to>
      <xdr:col>7</xdr:col>
      <xdr:colOff>945428</xdr:colOff>
      <xdr:row>39</xdr:row>
      <xdr:rowOff>224633</xdr:rowOff>
    </xdr:to>
    <xdr:graphicFrame macro="">
      <xdr:nvGraphicFramePr>
        <xdr:cNvPr id="2" name="Dynamics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1662</xdr:colOff>
      <xdr:row>2</xdr:row>
      <xdr:rowOff>67278</xdr:rowOff>
    </xdr:from>
    <xdr:to>
      <xdr:col>40</xdr:col>
      <xdr:colOff>202144</xdr:colOff>
      <xdr:row>13</xdr:row>
      <xdr:rowOff>253064</xdr:rowOff>
    </xdr:to>
    <xdr:graphicFrame macro="">
      <xdr:nvGraphicFramePr>
        <xdr:cNvPr id="4" name="ClientVsComp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16631</xdr:colOff>
      <xdr:row>28</xdr:row>
      <xdr:rowOff>241378</xdr:rowOff>
    </xdr:from>
    <xdr:to>
      <xdr:col>29</xdr:col>
      <xdr:colOff>497828</xdr:colOff>
      <xdr:row>39</xdr:row>
      <xdr:rowOff>67163</xdr:rowOff>
    </xdr:to>
    <xdr:graphicFrame macro="">
      <xdr:nvGraphicFramePr>
        <xdr:cNvPr id="12" name="CompMobileShare">
          <a:extLst>
            <a:ext uri="{FF2B5EF4-FFF2-40B4-BE49-F238E27FC236}">
              <a16:creationId xmlns="" xmlns:a16="http://schemas.microsoft.com/office/drawing/2014/main" id="{00000000-0008-0000-0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7560</xdr:colOff>
      <xdr:row>16</xdr:row>
      <xdr:rowOff>27744</xdr:rowOff>
    </xdr:from>
    <xdr:to>
      <xdr:col>29</xdr:col>
      <xdr:colOff>486490</xdr:colOff>
      <xdr:row>26</xdr:row>
      <xdr:rowOff>98459</xdr:rowOff>
    </xdr:to>
    <xdr:graphicFrame macro="">
      <xdr:nvGraphicFramePr>
        <xdr:cNvPr id="10" name="CompNetShare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24947</xdr:colOff>
      <xdr:row>2</xdr:row>
      <xdr:rowOff>79374</xdr:rowOff>
    </xdr:from>
    <xdr:to>
      <xdr:col>31</xdr:col>
      <xdr:colOff>223162</xdr:colOff>
      <xdr:row>13</xdr:row>
      <xdr:rowOff>165374</xdr:rowOff>
    </xdr:to>
    <xdr:graphicFrame macro="">
      <xdr:nvGraphicFramePr>
        <xdr:cNvPr id="6" name="CompYoY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62140</xdr:colOff>
      <xdr:row>29</xdr:row>
      <xdr:rowOff>71664</xdr:rowOff>
    </xdr:from>
    <xdr:to>
      <xdr:col>22</xdr:col>
      <xdr:colOff>541069</xdr:colOff>
      <xdr:row>39</xdr:row>
      <xdr:rowOff>142378</xdr:rowOff>
    </xdr:to>
    <xdr:graphicFrame macro="">
      <xdr:nvGraphicFramePr>
        <xdr:cNvPr id="11" name="ClientMobileShare">
          <a:extLst>
            <a:ext uri="{FF2B5EF4-FFF2-40B4-BE49-F238E27FC236}">
              <a16:creationId xmlns="" xmlns:a16="http://schemas.microsoft.com/office/drawing/2014/main" id="{00000000-0008-0000-0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14967</xdr:colOff>
      <xdr:row>16</xdr:row>
      <xdr:rowOff>11338</xdr:rowOff>
    </xdr:from>
    <xdr:to>
      <xdr:col>22</xdr:col>
      <xdr:colOff>491629</xdr:colOff>
      <xdr:row>26</xdr:row>
      <xdr:rowOff>82053</xdr:rowOff>
    </xdr:to>
    <xdr:graphicFrame macro="">
      <xdr:nvGraphicFramePr>
        <xdr:cNvPr id="9" name="ClientNetShare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42788</xdr:colOff>
      <xdr:row>2</xdr:row>
      <xdr:rowOff>52614</xdr:rowOff>
    </xdr:from>
    <xdr:to>
      <xdr:col>24</xdr:col>
      <xdr:colOff>241002</xdr:colOff>
      <xdr:row>13</xdr:row>
      <xdr:rowOff>247925</xdr:rowOff>
    </xdr:to>
    <xdr:graphicFrame macro="">
      <xdr:nvGraphicFramePr>
        <xdr:cNvPr id="5" name="ClientYoY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29</xdr:row>
      <xdr:rowOff>0</xdr:rowOff>
    </xdr:from>
    <xdr:to>
      <xdr:col>16</xdr:col>
      <xdr:colOff>242280</xdr:colOff>
      <xdr:row>39</xdr:row>
      <xdr:rowOff>160000</xdr:rowOff>
    </xdr:to>
    <xdr:graphicFrame macro="">
      <xdr:nvGraphicFramePr>
        <xdr:cNvPr id="13" name="CompDynamics">
          <a:extLst>
            <a:ext uri="{FF2B5EF4-FFF2-40B4-BE49-F238E27FC236}">
              <a16:creationId xmlns="" xmlns:a16="http://schemas.microsoft.com/office/drawing/2014/main" id="{00000000-0008-0000-0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0</xdr:colOff>
      <xdr:row>40</xdr:row>
      <xdr:rowOff>0</xdr:rowOff>
    </xdr:from>
    <xdr:to>
      <xdr:col>16</xdr:col>
      <xdr:colOff>262125</xdr:colOff>
      <xdr:row>52</xdr:row>
      <xdr:rowOff>239625</xdr:rowOff>
    </xdr:to>
    <xdr:graphicFrame macro="">
      <xdr:nvGraphicFramePr>
        <xdr:cNvPr id="14" name="CompCategories">
          <a:extLst>
            <a:ext uri="{FF2B5EF4-FFF2-40B4-BE49-F238E27FC236}">
              <a16:creationId xmlns="" xmlns:a16="http://schemas.microsoft.com/office/drawing/2014/main" id="{00000000-0008-0000-04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17087</xdr:colOff>
      <xdr:row>41</xdr:row>
      <xdr:rowOff>70757</xdr:rowOff>
    </xdr:from>
    <xdr:to>
      <xdr:col>7</xdr:col>
      <xdr:colOff>874524</xdr:colOff>
      <xdr:row>54</xdr:row>
      <xdr:rowOff>60350</xdr:rowOff>
    </xdr:to>
    <xdr:graphicFrame macro="">
      <xdr:nvGraphicFramePr>
        <xdr:cNvPr id="3" name="Categories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47624</xdr:rowOff>
    </xdr:from>
    <xdr:to>
      <xdr:col>7</xdr:col>
      <xdr:colOff>746879</xdr:colOff>
      <xdr:row>40</xdr:row>
      <xdr:rowOff>53409</xdr:rowOff>
    </xdr:to>
    <xdr:graphicFrame macro="">
      <xdr:nvGraphicFramePr>
        <xdr:cNvPr id="2" name="Dynamics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7898</xdr:colOff>
      <xdr:row>2</xdr:row>
      <xdr:rowOff>17386</xdr:rowOff>
    </xdr:from>
    <xdr:to>
      <xdr:col>40</xdr:col>
      <xdr:colOff>216317</xdr:colOff>
      <xdr:row>13</xdr:row>
      <xdr:rowOff>203172</xdr:rowOff>
    </xdr:to>
    <xdr:graphicFrame macro="">
      <xdr:nvGraphicFramePr>
        <xdr:cNvPr id="4" name="ClientVsComp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32317</xdr:colOff>
      <xdr:row>2</xdr:row>
      <xdr:rowOff>104773</xdr:rowOff>
    </xdr:from>
    <xdr:to>
      <xdr:col>31</xdr:col>
      <xdr:colOff>230533</xdr:colOff>
      <xdr:row>14</xdr:row>
      <xdr:rowOff>45631</xdr:rowOff>
    </xdr:to>
    <xdr:graphicFrame macro="">
      <xdr:nvGraphicFramePr>
        <xdr:cNvPr id="6" name="CompYoY">
          <a:extLst>
            <a:ext uri="{FF2B5EF4-FFF2-40B4-BE49-F238E27FC236}">
              <a16:creationId xmlns=""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36551</xdr:colOff>
      <xdr:row>2</xdr:row>
      <xdr:rowOff>71210</xdr:rowOff>
    </xdr:from>
    <xdr:to>
      <xdr:col>24</xdr:col>
      <xdr:colOff>234765</xdr:colOff>
      <xdr:row>14</xdr:row>
      <xdr:rowOff>12068</xdr:rowOff>
    </xdr:to>
    <xdr:graphicFrame macro="">
      <xdr:nvGraphicFramePr>
        <xdr:cNvPr id="5" name="ClientYoY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29</xdr:row>
      <xdr:rowOff>0</xdr:rowOff>
    </xdr:from>
    <xdr:to>
      <xdr:col>16</xdr:col>
      <xdr:colOff>151567</xdr:colOff>
      <xdr:row>40</xdr:row>
      <xdr:rowOff>5785</xdr:rowOff>
    </xdr:to>
    <xdr:graphicFrame macro="">
      <xdr:nvGraphicFramePr>
        <xdr:cNvPr id="7" name="CompDynamics">
          <a:extLst>
            <a:ext uri="{FF2B5EF4-FFF2-40B4-BE49-F238E27FC236}">
              <a16:creationId xmlns="" xmlns:a16="http://schemas.microsoft.com/office/drawing/2014/main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0</xdr:colOff>
      <xdr:row>41</xdr:row>
      <xdr:rowOff>0</xdr:rowOff>
    </xdr:from>
    <xdr:to>
      <xdr:col>16</xdr:col>
      <xdr:colOff>262125</xdr:colOff>
      <xdr:row>53</xdr:row>
      <xdr:rowOff>239625</xdr:rowOff>
    </xdr:to>
    <xdr:graphicFrame macro="">
      <xdr:nvGraphicFramePr>
        <xdr:cNvPr id="8" name="CompCategories">
          <a:extLst>
            <a:ext uri="{FF2B5EF4-FFF2-40B4-BE49-F238E27FC236}">
              <a16:creationId xmlns=""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29178</xdr:colOff>
      <xdr:row>29</xdr:row>
      <xdr:rowOff>77105</xdr:rowOff>
    </xdr:from>
    <xdr:to>
      <xdr:col>39</xdr:col>
      <xdr:colOff>550018</xdr:colOff>
      <xdr:row>39</xdr:row>
      <xdr:rowOff>156892</xdr:rowOff>
    </xdr:to>
    <xdr:graphicFrame macro="">
      <xdr:nvGraphicFramePr>
        <xdr:cNvPr id="11" name="ByDevices">
          <a:extLst>
            <a:ext uri="{FF2B5EF4-FFF2-40B4-BE49-F238E27FC236}">
              <a16:creationId xmlns="" xmlns:a16="http://schemas.microsoft.com/office/drawing/2014/main" id="{00000000-0008-0000-06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40368</xdr:colOff>
      <xdr:row>16</xdr:row>
      <xdr:rowOff>150815</xdr:rowOff>
    </xdr:from>
    <xdr:to>
      <xdr:col>39</xdr:col>
      <xdr:colOff>554178</xdr:colOff>
      <xdr:row>26</xdr:row>
      <xdr:rowOff>242505</xdr:rowOff>
    </xdr:to>
    <xdr:graphicFrame macro="">
      <xdr:nvGraphicFramePr>
        <xdr:cNvPr id="13" name="ByAdTypes">
          <a:extLst>
            <a:ext uri="{FF2B5EF4-FFF2-40B4-BE49-F238E27FC236}">
              <a16:creationId xmlns="" xmlns:a16="http://schemas.microsoft.com/office/drawing/2014/main" id="{00000000-0008-0000-06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110672</xdr:colOff>
      <xdr:row>40</xdr:row>
      <xdr:rowOff>227577</xdr:rowOff>
    </xdr:from>
    <xdr:to>
      <xdr:col>7</xdr:col>
      <xdr:colOff>968109</xdr:colOff>
      <xdr:row>53</xdr:row>
      <xdr:rowOff>217171</xdr:rowOff>
    </xdr:to>
    <xdr:graphicFrame macro="">
      <xdr:nvGraphicFramePr>
        <xdr:cNvPr id="3" name="Categories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32545</xdr:colOff>
      <xdr:row>29</xdr:row>
      <xdr:rowOff>63498</xdr:rowOff>
    </xdr:from>
    <xdr:to>
      <xdr:col>7</xdr:col>
      <xdr:colOff>886920</xdr:colOff>
      <xdr:row>39</xdr:row>
      <xdr:rowOff>228600</xdr:rowOff>
    </xdr:to>
    <xdr:graphicFrame macro="">
      <xdr:nvGraphicFramePr>
        <xdr:cNvPr id="2" name="Dynamics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67430</xdr:colOff>
      <xdr:row>2</xdr:row>
      <xdr:rowOff>104131</xdr:rowOff>
    </xdr:from>
    <xdr:to>
      <xdr:col>40</xdr:col>
      <xdr:colOff>265646</xdr:colOff>
      <xdr:row>14</xdr:row>
      <xdr:rowOff>44988</xdr:rowOff>
    </xdr:to>
    <xdr:graphicFrame macro="">
      <xdr:nvGraphicFramePr>
        <xdr:cNvPr id="4" name="ClientVsComp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63500</xdr:colOff>
      <xdr:row>2</xdr:row>
      <xdr:rowOff>87194</xdr:rowOff>
    </xdr:from>
    <xdr:to>
      <xdr:col>31</xdr:col>
      <xdr:colOff>261715</xdr:colOff>
      <xdr:row>14</xdr:row>
      <xdr:rowOff>18982</xdr:rowOff>
    </xdr:to>
    <xdr:graphicFrame macro="">
      <xdr:nvGraphicFramePr>
        <xdr:cNvPr id="6" name="CompYoY">
          <a:extLst>
            <a:ext uri="{FF2B5EF4-FFF2-40B4-BE49-F238E27FC236}">
              <a16:creationId xmlns="" xmlns:a16="http://schemas.microsoft.com/office/drawing/2014/main" id="{00000000-0008-0000-0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15573</xdr:colOff>
      <xdr:row>2</xdr:row>
      <xdr:rowOff>12810</xdr:rowOff>
    </xdr:from>
    <xdr:to>
      <xdr:col>24</xdr:col>
      <xdr:colOff>216055</xdr:colOff>
      <xdr:row>13</xdr:row>
      <xdr:rowOff>202566</xdr:rowOff>
    </xdr:to>
    <xdr:graphicFrame macro="">
      <xdr:nvGraphicFramePr>
        <xdr:cNvPr id="5" name="ClientYoY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29</xdr:row>
      <xdr:rowOff>0</xdr:rowOff>
    </xdr:from>
    <xdr:to>
      <xdr:col>16</xdr:col>
      <xdr:colOff>259063</xdr:colOff>
      <xdr:row>39</xdr:row>
      <xdr:rowOff>165102</xdr:rowOff>
    </xdr:to>
    <xdr:graphicFrame macro="">
      <xdr:nvGraphicFramePr>
        <xdr:cNvPr id="9" name="CompDynamics">
          <a:extLst>
            <a:ext uri="{FF2B5EF4-FFF2-40B4-BE49-F238E27FC236}">
              <a16:creationId xmlns="" xmlns:a16="http://schemas.microsoft.com/office/drawing/2014/main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0</xdr:colOff>
      <xdr:row>41</xdr:row>
      <xdr:rowOff>0</xdr:rowOff>
    </xdr:from>
    <xdr:to>
      <xdr:col>16</xdr:col>
      <xdr:colOff>262125</xdr:colOff>
      <xdr:row>53</xdr:row>
      <xdr:rowOff>239625</xdr:rowOff>
    </xdr:to>
    <xdr:graphicFrame macro="">
      <xdr:nvGraphicFramePr>
        <xdr:cNvPr id="10" name="CompCategories">
          <a:extLst>
            <a:ext uri="{FF2B5EF4-FFF2-40B4-BE49-F238E27FC236}">
              <a16:creationId xmlns=""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35720</xdr:colOff>
      <xdr:row>16</xdr:row>
      <xdr:rowOff>35719</xdr:rowOff>
    </xdr:from>
    <xdr:to>
      <xdr:col>29</xdr:col>
      <xdr:colOff>519752</xdr:colOff>
      <xdr:row>26</xdr:row>
      <xdr:rowOff>55406</xdr:rowOff>
    </xdr:to>
    <xdr:graphicFrame macro="">
      <xdr:nvGraphicFramePr>
        <xdr:cNvPr id="12" name="CompPlaces">
          <a:extLst>
            <a:ext uri="{FF2B5EF4-FFF2-40B4-BE49-F238E27FC236}">
              <a16:creationId xmlns="" xmlns:a16="http://schemas.microsoft.com/office/drawing/2014/main" id="{00000000-0008-0000-06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30</xdr:col>
      <xdr:colOff>11906</xdr:colOff>
      <xdr:row>16</xdr:row>
      <xdr:rowOff>47625</xdr:rowOff>
    </xdr:from>
    <xdr:to>
      <xdr:col>33</xdr:col>
      <xdr:colOff>495938</xdr:colOff>
      <xdr:row>26</xdr:row>
      <xdr:rowOff>67312</xdr:rowOff>
    </xdr:to>
    <xdr:graphicFrame macro="">
      <xdr:nvGraphicFramePr>
        <xdr:cNvPr id="14" name="CompDevices">
          <a:extLst>
            <a:ext uri="{FF2B5EF4-FFF2-40B4-BE49-F238E27FC236}">
              <a16:creationId xmlns="" xmlns:a16="http://schemas.microsoft.com/office/drawing/2014/main" id="{00000000-0008-0000-06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25211</xdr:colOff>
      <xdr:row>29</xdr:row>
      <xdr:rowOff>61230</xdr:rowOff>
    </xdr:from>
    <xdr:to>
      <xdr:col>39</xdr:col>
      <xdr:colOff>553987</xdr:colOff>
      <xdr:row>39</xdr:row>
      <xdr:rowOff>141017</xdr:rowOff>
    </xdr:to>
    <xdr:graphicFrame macro="">
      <xdr:nvGraphicFramePr>
        <xdr:cNvPr id="10" name="ByDevices">
          <a:extLst>
            <a:ext uri="{FF2B5EF4-FFF2-40B4-BE49-F238E27FC236}">
              <a16:creationId xmlns="" xmlns:a16="http://schemas.microsoft.com/office/drawing/2014/main" id="{00000000-0008-0000-07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672984</xdr:colOff>
      <xdr:row>16</xdr:row>
      <xdr:rowOff>57833</xdr:rowOff>
    </xdr:from>
    <xdr:to>
      <xdr:col>39</xdr:col>
      <xdr:colOff>490791</xdr:colOff>
      <xdr:row>26</xdr:row>
      <xdr:rowOff>142720</xdr:rowOff>
    </xdr:to>
    <xdr:graphicFrame macro="">
      <xdr:nvGraphicFramePr>
        <xdr:cNvPr id="8" name="ByAdTypes">
          <a:extLst>
            <a:ext uri="{FF2B5EF4-FFF2-40B4-BE49-F238E27FC236}">
              <a16:creationId xmlns="" xmlns:a16="http://schemas.microsoft.com/office/drawing/2014/main" id="{00000000-0008-0000-07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76883</xdr:colOff>
      <xdr:row>40</xdr:row>
      <xdr:rowOff>136070</xdr:rowOff>
    </xdr:from>
    <xdr:to>
      <xdr:col>7</xdr:col>
      <xdr:colOff>934320</xdr:colOff>
      <xdr:row>53</xdr:row>
      <xdr:rowOff>125664</xdr:rowOff>
    </xdr:to>
    <xdr:graphicFrame macro="">
      <xdr:nvGraphicFramePr>
        <xdr:cNvPr id="3" name="Categories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31978</xdr:colOff>
      <xdr:row>29</xdr:row>
      <xdr:rowOff>54653</xdr:rowOff>
    </xdr:from>
    <xdr:to>
      <xdr:col>7</xdr:col>
      <xdr:colOff>1077239</xdr:colOff>
      <xdr:row>39</xdr:row>
      <xdr:rowOff>217373</xdr:rowOff>
    </xdr:to>
    <xdr:graphicFrame macro="">
      <xdr:nvGraphicFramePr>
        <xdr:cNvPr id="2" name="Dynamics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81037</xdr:colOff>
      <xdr:row>2</xdr:row>
      <xdr:rowOff>42899</xdr:rowOff>
    </xdr:from>
    <xdr:to>
      <xdr:col>40</xdr:col>
      <xdr:colOff>279253</xdr:colOff>
      <xdr:row>13</xdr:row>
      <xdr:rowOff>228685</xdr:rowOff>
    </xdr:to>
    <xdr:graphicFrame macro="">
      <xdr:nvGraphicFramePr>
        <xdr:cNvPr id="4" name="ClientVsComp">
          <a:extLst>
            <a:ext uri="{FF2B5EF4-FFF2-40B4-BE49-F238E27FC236}">
              <a16:creationId xmlns=""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27213</xdr:colOff>
      <xdr:row>2</xdr:row>
      <xdr:rowOff>35034</xdr:rowOff>
    </xdr:from>
    <xdr:to>
      <xdr:col>31</xdr:col>
      <xdr:colOff>225429</xdr:colOff>
      <xdr:row>13</xdr:row>
      <xdr:rowOff>220822</xdr:rowOff>
    </xdr:to>
    <xdr:graphicFrame macro="">
      <xdr:nvGraphicFramePr>
        <xdr:cNvPr id="6" name="CompYoY">
          <a:extLst>
            <a:ext uri="{FF2B5EF4-FFF2-40B4-BE49-F238E27FC236}">
              <a16:creationId xmlns="" xmlns:a16="http://schemas.microsoft.com/office/drawing/2014/main" id="{00000000-0008-0000-07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17841</xdr:colOff>
      <xdr:row>2</xdr:row>
      <xdr:rowOff>15078</xdr:rowOff>
    </xdr:from>
    <xdr:to>
      <xdr:col>24</xdr:col>
      <xdr:colOff>216055</xdr:colOff>
      <xdr:row>13</xdr:row>
      <xdr:rowOff>195763</xdr:rowOff>
    </xdr:to>
    <xdr:graphicFrame macro="">
      <xdr:nvGraphicFramePr>
        <xdr:cNvPr id="5" name="ClientYoY">
          <a:extLst>
            <a:ext uri="{FF2B5EF4-FFF2-40B4-BE49-F238E27FC236}">
              <a16:creationId xmlns=""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29</xdr:row>
      <xdr:rowOff>0</xdr:rowOff>
    </xdr:from>
    <xdr:to>
      <xdr:col>16</xdr:col>
      <xdr:colOff>449949</xdr:colOff>
      <xdr:row>39</xdr:row>
      <xdr:rowOff>162720</xdr:rowOff>
    </xdr:to>
    <xdr:graphicFrame macro="">
      <xdr:nvGraphicFramePr>
        <xdr:cNvPr id="9" name="CompDynamics">
          <a:extLst>
            <a:ext uri="{FF2B5EF4-FFF2-40B4-BE49-F238E27FC236}">
              <a16:creationId xmlns="" xmlns:a16="http://schemas.microsoft.com/office/drawing/2014/main" id="{00000000-0008-0000-07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0</xdr:colOff>
      <xdr:row>41</xdr:row>
      <xdr:rowOff>0</xdr:rowOff>
    </xdr:from>
    <xdr:to>
      <xdr:col>16</xdr:col>
      <xdr:colOff>262125</xdr:colOff>
      <xdr:row>53</xdr:row>
      <xdr:rowOff>239625</xdr:rowOff>
    </xdr:to>
    <xdr:graphicFrame macro="">
      <xdr:nvGraphicFramePr>
        <xdr:cNvPr id="11" name="CompCategories">
          <a:extLst>
            <a:ext uri="{FF2B5EF4-FFF2-40B4-BE49-F238E27FC236}">
              <a16:creationId xmlns="" xmlns:a16="http://schemas.microsoft.com/office/drawing/2014/main" id="{00000000-0008-0000-07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0</xdr:colOff>
      <xdr:row>16</xdr:row>
      <xdr:rowOff>0</xdr:rowOff>
    </xdr:from>
    <xdr:to>
      <xdr:col>29</xdr:col>
      <xdr:colOff>484032</xdr:colOff>
      <xdr:row>26</xdr:row>
      <xdr:rowOff>19687</xdr:rowOff>
    </xdr:to>
    <xdr:graphicFrame macro="">
      <xdr:nvGraphicFramePr>
        <xdr:cNvPr id="12" name="CompPlaces">
          <a:extLst>
            <a:ext uri="{FF2B5EF4-FFF2-40B4-BE49-F238E27FC236}">
              <a16:creationId xmlns="" xmlns:a16="http://schemas.microsoft.com/office/drawing/2014/main" id="{00000000-0008-0000-07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30</xdr:col>
      <xdr:colOff>0</xdr:colOff>
      <xdr:row>16</xdr:row>
      <xdr:rowOff>0</xdr:rowOff>
    </xdr:from>
    <xdr:to>
      <xdr:col>33</xdr:col>
      <xdr:colOff>484032</xdr:colOff>
      <xdr:row>26</xdr:row>
      <xdr:rowOff>19687</xdr:rowOff>
    </xdr:to>
    <xdr:graphicFrame macro="">
      <xdr:nvGraphicFramePr>
        <xdr:cNvPr id="13" name="CompDevices">
          <a:extLst>
            <a:ext uri="{FF2B5EF4-FFF2-40B4-BE49-F238E27FC236}">
              <a16:creationId xmlns="" xmlns:a16="http://schemas.microsoft.com/office/drawing/2014/main" id="{00000000-0008-0000-07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237445</xdr:rowOff>
    </xdr:from>
    <xdr:to>
      <xdr:col>7</xdr:col>
      <xdr:colOff>857437</xdr:colOff>
      <xdr:row>52</xdr:row>
      <xdr:rowOff>227039</xdr:rowOff>
    </xdr:to>
    <xdr:graphicFrame macro="">
      <xdr:nvGraphicFramePr>
        <xdr:cNvPr id="3" name="Categories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15990</xdr:colOff>
      <xdr:row>29</xdr:row>
      <xdr:rowOff>22676</xdr:rowOff>
    </xdr:from>
    <xdr:to>
      <xdr:col>7</xdr:col>
      <xdr:colOff>1017709</xdr:colOff>
      <xdr:row>39</xdr:row>
      <xdr:rowOff>187778</xdr:rowOff>
    </xdr:to>
    <xdr:graphicFrame macro="">
      <xdr:nvGraphicFramePr>
        <xdr:cNvPr id="2" name="Dynamics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81037</xdr:colOff>
      <xdr:row>2</xdr:row>
      <xdr:rowOff>42899</xdr:rowOff>
    </xdr:from>
    <xdr:to>
      <xdr:col>36</xdr:col>
      <xdr:colOff>279253</xdr:colOff>
      <xdr:row>13</xdr:row>
      <xdr:rowOff>228685</xdr:rowOff>
    </xdr:to>
    <xdr:graphicFrame macro="">
      <xdr:nvGraphicFramePr>
        <xdr:cNvPr id="4" name="ClientVsComp">
          <a:extLst>
            <a:ext uri="{FF2B5EF4-FFF2-40B4-BE49-F238E27FC236}">
              <a16:creationId xmlns=""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27213</xdr:colOff>
      <xdr:row>2</xdr:row>
      <xdr:rowOff>35034</xdr:rowOff>
    </xdr:from>
    <xdr:to>
      <xdr:col>27</xdr:col>
      <xdr:colOff>225429</xdr:colOff>
      <xdr:row>13</xdr:row>
      <xdr:rowOff>220822</xdr:rowOff>
    </xdr:to>
    <xdr:graphicFrame macro="">
      <xdr:nvGraphicFramePr>
        <xdr:cNvPr id="6" name="CompYoY">
          <a:extLst>
            <a:ext uri="{FF2B5EF4-FFF2-40B4-BE49-F238E27FC236}">
              <a16:creationId xmlns="" xmlns:a16="http://schemas.microsoft.com/office/drawing/2014/main" id="{00000000-0008-0000-0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17841</xdr:colOff>
      <xdr:row>2</xdr:row>
      <xdr:rowOff>15078</xdr:rowOff>
    </xdr:from>
    <xdr:to>
      <xdr:col>20</xdr:col>
      <xdr:colOff>216055</xdr:colOff>
      <xdr:row>13</xdr:row>
      <xdr:rowOff>195763</xdr:rowOff>
    </xdr:to>
    <xdr:graphicFrame macro="">
      <xdr:nvGraphicFramePr>
        <xdr:cNvPr id="5" name="ClientYoY">
          <a:extLst>
            <a:ext uri="{FF2B5EF4-FFF2-40B4-BE49-F238E27FC236}">
              <a16:creationId xmlns=""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29</xdr:row>
      <xdr:rowOff>0</xdr:rowOff>
    </xdr:from>
    <xdr:to>
      <xdr:col>16</xdr:col>
      <xdr:colOff>215907</xdr:colOff>
      <xdr:row>39</xdr:row>
      <xdr:rowOff>165102</xdr:rowOff>
    </xdr:to>
    <xdr:graphicFrame macro="">
      <xdr:nvGraphicFramePr>
        <xdr:cNvPr id="7" name="CompDynamics">
          <a:extLst>
            <a:ext uri="{FF2B5EF4-FFF2-40B4-BE49-F238E27FC236}">
              <a16:creationId xmlns=""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0</xdr:colOff>
      <xdr:row>40</xdr:row>
      <xdr:rowOff>0</xdr:rowOff>
    </xdr:from>
    <xdr:to>
      <xdr:col>16</xdr:col>
      <xdr:colOff>71625</xdr:colOff>
      <xdr:row>52</xdr:row>
      <xdr:rowOff>239625</xdr:rowOff>
    </xdr:to>
    <xdr:graphicFrame macro="">
      <xdr:nvGraphicFramePr>
        <xdr:cNvPr id="8" name="CompCategories">
          <a:extLst>
            <a:ext uri="{FF2B5EF4-FFF2-40B4-BE49-F238E27FC236}">
              <a16:creationId xmlns="" xmlns:a16="http://schemas.microsoft.com/office/drawing/2014/main" id="{00000000-0008-0000-08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26535</xdr:rowOff>
    </xdr:from>
    <xdr:to>
      <xdr:col>7</xdr:col>
      <xdr:colOff>857437</xdr:colOff>
      <xdr:row>53</xdr:row>
      <xdr:rowOff>16129</xdr:rowOff>
    </xdr:to>
    <xdr:graphicFrame macro="">
      <xdr:nvGraphicFramePr>
        <xdr:cNvPr id="3" name="Categories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15987</xdr:colOff>
      <xdr:row>29</xdr:row>
      <xdr:rowOff>60098</xdr:rowOff>
    </xdr:from>
    <xdr:to>
      <xdr:col>7</xdr:col>
      <xdr:colOff>907148</xdr:colOff>
      <xdr:row>39</xdr:row>
      <xdr:rowOff>220097</xdr:rowOff>
    </xdr:to>
    <xdr:graphicFrame macro="">
      <xdr:nvGraphicFramePr>
        <xdr:cNvPr id="2" name="Dynamics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81037</xdr:colOff>
      <xdr:row>2</xdr:row>
      <xdr:rowOff>42899</xdr:rowOff>
    </xdr:from>
    <xdr:to>
      <xdr:col>36</xdr:col>
      <xdr:colOff>279253</xdr:colOff>
      <xdr:row>13</xdr:row>
      <xdr:rowOff>228685</xdr:rowOff>
    </xdr:to>
    <xdr:graphicFrame macro="">
      <xdr:nvGraphicFramePr>
        <xdr:cNvPr id="4" name="ClientVsComp">
          <a:extLst>
            <a:ext uri="{FF2B5EF4-FFF2-40B4-BE49-F238E27FC236}">
              <a16:creationId xmlns=""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27213</xdr:colOff>
      <xdr:row>2</xdr:row>
      <xdr:rowOff>35034</xdr:rowOff>
    </xdr:from>
    <xdr:to>
      <xdr:col>27</xdr:col>
      <xdr:colOff>225429</xdr:colOff>
      <xdr:row>13</xdr:row>
      <xdr:rowOff>220822</xdr:rowOff>
    </xdr:to>
    <xdr:graphicFrame macro="">
      <xdr:nvGraphicFramePr>
        <xdr:cNvPr id="6" name="CompYoY">
          <a:extLst>
            <a:ext uri="{FF2B5EF4-FFF2-40B4-BE49-F238E27FC236}">
              <a16:creationId xmlns="" xmlns:a16="http://schemas.microsoft.com/office/drawing/2014/main" id="{00000000-0008-0000-0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17841</xdr:colOff>
      <xdr:row>2</xdr:row>
      <xdr:rowOff>15078</xdr:rowOff>
    </xdr:from>
    <xdr:to>
      <xdr:col>20</xdr:col>
      <xdr:colOff>216055</xdr:colOff>
      <xdr:row>13</xdr:row>
      <xdr:rowOff>195763</xdr:rowOff>
    </xdr:to>
    <xdr:graphicFrame macro="">
      <xdr:nvGraphicFramePr>
        <xdr:cNvPr id="5" name="ClientYoY">
          <a:extLst>
            <a:ext uri="{FF2B5EF4-FFF2-40B4-BE49-F238E27FC236}">
              <a16:creationId xmlns=""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29</xdr:row>
      <xdr:rowOff>0</xdr:rowOff>
    </xdr:from>
    <xdr:to>
      <xdr:col>16</xdr:col>
      <xdr:colOff>105349</xdr:colOff>
      <xdr:row>39</xdr:row>
      <xdr:rowOff>159999</xdr:rowOff>
    </xdr:to>
    <xdr:graphicFrame macro="">
      <xdr:nvGraphicFramePr>
        <xdr:cNvPr id="7" name="CompDynamics">
          <a:extLst>
            <a:ext uri="{FF2B5EF4-FFF2-40B4-BE49-F238E27FC236}">
              <a16:creationId xmlns="" xmlns:a16="http://schemas.microsoft.com/office/drawing/2014/main" id="{00000000-0008-0000-0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0</xdr:colOff>
      <xdr:row>40</xdr:row>
      <xdr:rowOff>0</xdr:rowOff>
    </xdr:from>
    <xdr:to>
      <xdr:col>16</xdr:col>
      <xdr:colOff>71625</xdr:colOff>
      <xdr:row>52</xdr:row>
      <xdr:rowOff>239625</xdr:rowOff>
    </xdr:to>
    <xdr:graphicFrame macro="">
      <xdr:nvGraphicFramePr>
        <xdr:cNvPr id="8" name="CompCategories">
          <a:extLst>
            <a:ext uri="{FF2B5EF4-FFF2-40B4-BE49-F238E27FC236}">
              <a16:creationId xmlns="" xmlns:a16="http://schemas.microsoft.com/office/drawing/2014/main" id="{00000000-0008-0000-0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Ya.Arial">
  <a:themeElements>
    <a:clrScheme name="Yandex Color">
      <a:dk1>
        <a:srgbClr val="000000"/>
      </a:dk1>
      <a:lt1>
        <a:srgbClr val="FFFFFF"/>
      </a:lt1>
      <a:dk2>
        <a:srgbClr val="FF3333"/>
      </a:dk2>
      <a:lt2>
        <a:srgbClr val="FFCC00"/>
      </a:lt2>
      <a:accent1>
        <a:srgbClr val="0077FF"/>
      </a:accent1>
      <a:accent2>
        <a:srgbClr val="23B324"/>
      </a:accent2>
      <a:accent3>
        <a:srgbClr val="6838CF"/>
      </a:accent3>
      <a:accent4>
        <a:srgbClr val="5DCEF9"/>
      </a:accent4>
      <a:accent5>
        <a:srgbClr val="C62CD0"/>
      </a:accent5>
      <a:accent6>
        <a:srgbClr val="FF9A00"/>
      </a:accent6>
      <a:hlink>
        <a:srgbClr val="000000"/>
      </a:hlink>
      <a:folHlink>
        <a:srgbClr val="00000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bg2"/>
        </a:solidFill>
        <a:ln w="19050">
          <a:solidFill>
            <a:schemeClr val="bg2"/>
          </a:solidFill>
        </a:ln>
        <a:effectLst/>
      </a:spPr>
      <a:bodyPr lIns="90000" tIns="216000" rIns="90000" bIns="216000" rtlCol="0" anchor="ctr" anchorCtr="0"/>
      <a:lstStyle>
        <a:defPPr algn="ctr">
          <a:lnSpc>
            <a:spcPct val="90000"/>
          </a:lnSpc>
          <a:defRPr sz="3200" dirty="0">
            <a:ln w="0"/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9050" cmpd="sng">
          <a:solidFill>
            <a:schemeClr val="tx1"/>
          </a:solidFill>
          <a:prstDash val="solid"/>
          <a:headEnd type="none" w="lg" len="med"/>
          <a:tailEnd type="none" w="lg" len="med"/>
        </a:ln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noAutofit/>
      </a:bodyPr>
      <a:lstStyle>
        <a:defPPr algn="l">
          <a:defRPr sz="3200" dirty="0" err="1" smtClean="0">
            <a:solidFill>
              <a:sysClr val="windowText" lastClr="000000"/>
            </a:solidFill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Ya.Arial" id="{1E17B2FF-F9C2-48F6-9F4C-980F1082C9C4}" vid="{591AB069-D26C-423B-8631-2CD92A0F8E11}"/>
    </a:ext>
  </a:extLst>
</a:theme>
</file>

<file path=xl/theme/themeOverride1.xml><?xml version="1.0" encoding="utf-8"?>
<a:themeOverride xmlns:a="http://schemas.openxmlformats.org/drawingml/2006/main">
  <a:clrScheme name="Цвет 5">
    <a:dk1>
      <a:srgbClr val="000000"/>
    </a:dk1>
    <a:lt1>
      <a:srgbClr val="FFFFFF"/>
    </a:lt1>
    <a:dk2>
      <a:srgbClr val="FFCC00"/>
    </a:dk2>
    <a:lt2>
      <a:srgbClr val="FA4628"/>
    </a:lt2>
    <a:accent1>
      <a:srgbClr val="3878BE"/>
    </a:accent1>
    <a:accent2>
      <a:srgbClr val="8FD541"/>
    </a:accent2>
    <a:accent3>
      <a:srgbClr val="71C3E0"/>
    </a:accent3>
    <a:accent4>
      <a:srgbClr val="FC6767"/>
    </a:accent4>
    <a:accent5>
      <a:srgbClr val="FE8C00"/>
    </a:accent5>
    <a:accent6>
      <a:srgbClr val="9E64A9"/>
    </a:accent6>
    <a:hlink>
      <a:srgbClr val="000000"/>
    </a:hlink>
    <a:folHlink>
      <a:srgbClr val="000000"/>
    </a:folHlink>
  </a:clrScheme>
  <a:fontScheme name="Yandex">
    <a:majorFont>
      <a:latin typeface="Yandex Sans Text Regular"/>
      <a:ea typeface=""/>
      <a:cs typeface=""/>
    </a:majorFont>
    <a:minorFont>
      <a:latin typeface="Yandex Sans Text Light"/>
      <a:ea typeface=""/>
      <a:cs typeface="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Цвет 5">
    <a:dk1>
      <a:srgbClr val="000000"/>
    </a:dk1>
    <a:lt1>
      <a:srgbClr val="FFFFFF"/>
    </a:lt1>
    <a:dk2>
      <a:srgbClr val="FFCC00"/>
    </a:dk2>
    <a:lt2>
      <a:srgbClr val="FA4628"/>
    </a:lt2>
    <a:accent1>
      <a:srgbClr val="3878BE"/>
    </a:accent1>
    <a:accent2>
      <a:srgbClr val="8FD541"/>
    </a:accent2>
    <a:accent3>
      <a:srgbClr val="71C3E0"/>
    </a:accent3>
    <a:accent4>
      <a:srgbClr val="FC6767"/>
    </a:accent4>
    <a:accent5>
      <a:srgbClr val="FE8C00"/>
    </a:accent5>
    <a:accent6>
      <a:srgbClr val="9E64A9"/>
    </a:accent6>
    <a:hlink>
      <a:srgbClr val="000000"/>
    </a:hlink>
    <a:folHlink>
      <a:srgbClr val="000000"/>
    </a:folHlink>
  </a:clrScheme>
  <a:fontScheme name="Yandex">
    <a:majorFont>
      <a:latin typeface="Yandex Sans Text Regular"/>
      <a:ea typeface=""/>
      <a:cs typeface=""/>
    </a:majorFont>
    <a:minorFont>
      <a:latin typeface="Yandex Sans Text Light"/>
      <a:ea typeface=""/>
      <a:cs typeface="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Цвет 5">
    <a:dk1>
      <a:srgbClr val="000000"/>
    </a:dk1>
    <a:lt1>
      <a:srgbClr val="FFFFFF"/>
    </a:lt1>
    <a:dk2>
      <a:srgbClr val="FFCC00"/>
    </a:dk2>
    <a:lt2>
      <a:srgbClr val="FA4628"/>
    </a:lt2>
    <a:accent1>
      <a:srgbClr val="3878BE"/>
    </a:accent1>
    <a:accent2>
      <a:srgbClr val="8FD541"/>
    </a:accent2>
    <a:accent3>
      <a:srgbClr val="71C3E0"/>
    </a:accent3>
    <a:accent4>
      <a:srgbClr val="FC6767"/>
    </a:accent4>
    <a:accent5>
      <a:srgbClr val="FE8C00"/>
    </a:accent5>
    <a:accent6>
      <a:srgbClr val="9E64A9"/>
    </a:accent6>
    <a:hlink>
      <a:srgbClr val="000000"/>
    </a:hlink>
    <a:folHlink>
      <a:srgbClr val="000000"/>
    </a:folHlink>
  </a:clrScheme>
  <a:fontScheme name="Yandex">
    <a:majorFont>
      <a:latin typeface="Yandex Sans Text Regular"/>
      <a:ea typeface=""/>
      <a:cs typeface=""/>
    </a:majorFont>
    <a:minorFont>
      <a:latin typeface="Yandex Sans Text Light"/>
      <a:ea typeface=""/>
      <a:cs typeface="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Цвет 5">
    <a:dk1>
      <a:srgbClr val="000000"/>
    </a:dk1>
    <a:lt1>
      <a:srgbClr val="FFFFFF"/>
    </a:lt1>
    <a:dk2>
      <a:srgbClr val="FFCC00"/>
    </a:dk2>
    <a:lt2>
      <a:srgbClr val="FA4628"/>
    </a:lt2>
    <a:accent1>
      <a:srgbClr val="3878BE"/>
    </a:accent1>
    <a:accent2>
      <a:srgbClr val="8FD541"/>
    </a:accent2>
    <a:accent3>
      <a:srgbClr val="71C3E0"/>
    </a:accent3>
    <a:accent4>
      <a:srgbClr val="FC6767"/>
    </a:accent4>
    <a:accent5>
      <a:srgbClr val="FE8C00"/>
    </a:accent5>
    <a:accent6>
      <a:srgbClr val="9E64A9"/>
    </a:accent6>
    <a:hlink>
      <a:srgbClr val="000000"/>
    </a:hlink>
    <a:folHlink>
      <a:srgbClr val="000000"/>
    </a:folHlink>
  </a:clrScheme>
  <a:fontScheme name="Yandex">
    <a:majorFont>
      <a:latin typeface="Yandex Sans Text Regular"/>
      <a:ea typeface=""/>
      <a:cs typeface=""/>
    </a:majorFont>
    <a:minorFont>
      <a:latin typeface="Yandex Sans Text Light"/>
      <a:ea typeface=""/>
      <a:cs typeface="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Цвет 5">
    <a:dk1>
      <a:srgbClr val="000000"/>
    </a:dk1>
    <a:lt1>
      <a:srgbClr val="FFFFFF"/>
    </a:lt1>
    <a:dk2>
      <a:srgbClr val="FFCC00"/>
    </a:dk2>
    <a:lt2>
      <a:srgbClr val="FA4628"/>
    </a:lt2>
    <a:accent1>
      <a:srgbClr val="3878BE"/>
    </a:accent1>
    <a:accent2>
      <a:srgbClr val="8FD541"/>
    </a:accent2>
    <a:accent3>
      <a:srgbClr val="71C3E0"/>
    </a:accent3>
    <a:accent4>
      <a:srgbClr val="FC6767"/>
    </a:accent4>
    <a:accent5>
      <a:srgbClr val="FE8C00"/>
    </a:accent5>
    <a:accent6>
      <a:srgbClr val="9E64A9"/>
    </a:accent6>
    <a:hlink>
      <a:srgbClr val="000000"/>
    </a:hlink>
    <a:folHlink>
      <a:srgbClr val="000000"/>
    </a:folHlink>
  </a:clrScheme>
  <a:fontScheme name="Yandex">
    <a:majorFont>
      <a:latin typeface="Yandex Sans Text Regular"/>
      <a:ea typeface=""/>
      <a:cs typeface=""/>
    </a:majorFont>
    <a:minorFont>
      <a:latin typeface="Yandex Sans Text Light"/>
      <a:ea typeface=""/>
      <a:cs typeface="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Цвет 5">
    <a:dk1>
      <a:srgbClr val="000000"/>
    </a:dk1>
    <a:lt1>
      <a:srgbClr val="FFFFFF"/>
    </a:lt1>
    <a:dk2>
      <a:srgbClr val="FFCC00"/>
    </a:dk2>
    <a:lt2>
      <a:srgbClr val="FA4628"/>
    </a:lt2>
    <a:accent1>
      <a:srgbClr val="3878BE"/>
    </a:accent1>
    <a:accent2>
      <a:srgbClr val="8FD541"/>
    </a:accent2>
    <a:accent3>
      <a:srgbClr val="71C3E0"/>
    </a:accent3>
    <a:accent4>
      <a:srgbClr val="FC6767"/>
    </a:accent4>
    <a:accent5>
      <a:srgbClr val="FE8C00"/>
    </a:accent5>
    <a:accent6>
      <a:srgbClr val="9E64A9"/>
    </a:accent6>
    <a:hlink>
      <a:srgbClr val="000000"/>
    </a:hlink>
    <a:folHlink>
      <a:srgbClr val="000000"/>
    </a:folHlink>
  </a:clrScheme>
  <a:fontScheme name="Yandex">
    <a:majorFont>
      <a:latin typeface="Yandex Sans Text Regular"/>
      <a:ea typeface=""/>
      <a:cs typeface=""/>
    </a:majorFont>
    <a:minorFont>
      <a:latin typeface="Yandex Sans Text Light"/>
      <a:ea typeface=""/>
      <a:cs typeface="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Цвет 5">
    <a:dk1>
      <a:srgbClr val="000000"/>
    </a:dk1>
    <a:lt1>
      <a:srgbClr val="FFFFFF"/>
    </a:lt1>
    <a:dk2>
      <a:srgbClr val="FFCC00"/>
    </a:dk2>
    <a:lt2>
      <a:srgbClr val="FA4628"/>
    </a:lt2>
    <a:accent1>
      <a:srgbClr val="3878BE"/>
    </a:accent1>
    <a:accent2>
      <a:srgbClr val="8FD541"/>
    </a:accent2>
    <a:accent3>
      <a:srgbClr val="71C3E0"/>
    </a:accent3>
    <a:accent4>
      <a:srgbClr val="FC6767"/>
    </a:accent4>
    <a:accent5>
      <a:srgbClr val="FE8C00"/>
    </a:accent5>
    <a:accent6>
      <a:srgbClr val="9E64A9"/>
    </a:accent6>
    <a:hlink>
      <a:srgbClr val="000000"/>
    </a:hlink>
    <a:folHlink>
      <a:srgbClr val="000000"/>
    </a:folHlink>
  </a:clrScheme>
  <a:fontScheme name="Yandex">
    <a:majorFont>
      <a:latin typeface="Yandex Sans Text Regular"/>
      <a:ea typeface=""/>
      <a:cs typeface=""/>
    </a:majorFont>
    <a:minorFont>
      <a:latin typeface="Yandex Sans Text Light"/>
      <a:ea typeface=""/>
      <a:cs typeface="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Цвет 5">
    <a:dk1>
      <a:srgbClr val="000000"/>
    </a:dk1>
    <a:lt1>
      <a:srgbClr val="FFFFFF"/>
    </a:lt1>
    <a:dk2>
      <a:srgbClr val="FFCC00"/>
    </a:dk2>
    <a:lt2>
      <a:srgbClr val="FA4628"/>
    </a:lt2>
    <a:accent1>
      <a:srgbClr val="3878BE"/>
    </a:accent1>
    <a:accent2>
      <a:srgbClr val="8FD541"/>
    </a:accent2>
    <a:accent3>
      <a:srgbClr val="71C3E0"/>
    </a:accent3>
    <a:accent4>
      <a:srgbClr val="FC6767"/>
    </a:accent4>
    <a:accent5>
      <a:srgbClr val="FE8C00"/>
    </a:accent5>
    <a:accent6>
      <a:srgbClr val="9E64A9"/>
    </a:accent6>
    <a:hlink>
      <a:srgbClr val="000000"/>
    </a:hlink>
    <a:folHlink>
      <a:srgbClr val="000000"/>
    </a:folHlink>
  </a:clrScheme>
  <a:fontScheme name="Yandex">
    <a:majorFont>
      <a:latin typeface="Yandex Sans Text Regular"/>
      <a:ea typeface=""/>
      <a:cs typeface=""/>
    </a:majorFont>
    <a:minorFont>
      <a:latin typeface="Yandex Sans Text Light"/>
      <a:ea typeface=""/>
      <a:cs typeface="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Цвет 5">
    <a:dk1>
      <a:srgbClr val="000000"/>
    </a:dk1>
    <a:lt1>
      <a:srgbClr val="FFFFFF"/>
    </a:lt1>
    <a:dk2>
      <a:srgbClr val="FFCC00"/>
    </a:dk2>
    <a:lt2>
      <a:srgbClr val="FA4628"/>
    </a:lt2>
    <a:accent1>
      <a:srgbClr val="3878BE"/>
    </a:accent1>
    <a:accent2>
      <a:srgbClr val="8FD541"/>
    </a:accent2>
    <a:accent3>
      <a:srgbClr val="71C3E0"/>
    </a:accent3>
    <a:accent4>
      <a:srgbClr val="FC6767"/>
    </a:accent4>
    <a:accent5>
      <a:srgbClr val="FE8C00"/>
    </a:accent5>
    <a:accent6>
      <a:srgbClr val="9E64A9"/>
    </a:accent6>
    <a:hlink>
      <a:srgbClr val="000000"/>
    </a:hlink>
    <a:folHlink>
      <a:srgbClr val="000000"/>
    </a:folHlink>
  </a:clrScheme>
  <a:fontScheme name="Yandex">
    <a:majorFont>
      <a:latin typeface="Yandex Sans Text Regular"/>
      <a:ea typeface=""/>
      <a:cs typeface=""/>
    </a:majorFont>
    <a:minorFont>
      <a:latin typeface="Yandex Sans Text Light"/>
      <a:ea typeface=""/>
      <a:cs typeface="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Цвет 5">
    <a:dk1>
      <a:srgbClr val="000000"/>
    </a:dk1>
    <a:lt1>
      <a:srgbClr val="FFFFFF"/>
    </a:lt1>
    <a:dk2>
      <a:srgbClr val="FFCC00"/>
    </a:dk2>
    <a:lt2>
      <a:srgbClr val="FA4628"/>
    </a:lt2>
    <a:accent1>
      <a:srgbClr val="3878BE"/>
    </a:accent1>
    <a:accent2>
      <a:srgbClr val="8FD541"/>
    </a:accent2>
    <a:accent3>
      <a:srgbClr val="71C3E0"/>
    </a:accent3>
    <a:accent4>
      <a:srgbClr val="FC6767"/>
    </a:accent4>
    <a:accent5>
      <a:srgbClr val="FE8C00"/>
    </a:accent5>
    <a:accent6>
      <a:srgbClr val="9E64A9"/>
    </a:accent6>
    <a:hlink>
      <a:srgbClr val="000000"/>
    </a:hlink>
    <a:folHlink>
      <a:srgbClr val="000000"/>
    </a:folHlink>
  </a:clrScheme>
  <a:fontScheme name="Yandex">
    <a:majorFont>
      <a:latin typeface="Yandex Sans Text Regular"/>
      <a:ea typeface=""/>
      <a:cs typeface=""/>
    </a:majorFont>
    <a:minorFont>
      <a:latin typeface="Yandex Sans Text Light"/>
      <a:ea typeface=""/>
      <a:cs typeface="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Цвет 5">
    <a:dk1>
      <a:srgbClr val="000000"/>
    </a:dk1>
    <a:lt1>
      <a:srgbClr val="FFFFFF"/>
    </a:lt1>
    <a:dk2>
      <a:srgbClr val="FFCC00"/>
    </a:dk2>
    <a:lt2>
      <a:srgbClr val="FA4628"/>
    </a:lt2>
    <a:accent1>
      <a:srgbClr val="3878BE"/>
    </a:accent1>
    <a:accent2>
      <a:srgbClr val="8FD541"/>
    </a:accent2>
    <a:accent3>
      <a:srgbClr val="71C3E0"/>
    </a:accent3>
    <a:accent4>
      <a:srgbClr val="FC6767"/>
    </a:accent4>
    <a:accent5>
      <a:srgbClr val="FE8C00"/>
    </a:accent5>
    <a:accent6>
      <a:srgbClr val="9E64A9"/>
    </a:accent6>
    <a:hlink>
      <a:srgbClr val="000000"/>
    </a:hlink>
    <a:folHlink>
      <a:srgbClr val="000000"/>
    </a:folHlink>
  </a:clrScheme>
  <a:fontScheme name="Yandex">
    <a:majorFont>
      <a:latin typeface="Yandex Sans Text Regular"/>
      <a:ea typeface=""/>
      <a:cs typeface=""/>
    </a:majorFont>
    <a:minorFont>
      <a:latin typeface="Yandex Sans Text Light"/>
      <a:ea typeface=""/>
      <a:cs typeface="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Цвет 5">
    <a:dk1>
      <a:srgbClr val="000000"/>
    </a:dk1>
    <a:lt1>
      <a:srgbClr val="FFFFFF"/>
    </a:lt1>
    <a:dk2>
      <a:srgbClr val="FFCC00"/>
    </a:dk2>
    <a:lt2>
      <a:srgbClr val="FA4628"/>
    </a:lt2>
    <a:accent1>
      <a:srgbClr val="3878BE"/>
    </a:accent1>
    <a:accent2>
      <a:srgbClr val="8FD541"/>
    </a:accent2>
    <a:accent3>
      <a:srgbClr val="71C3E0"/>
    </a:accent3>
    <a:accent4>
      <a:srgbClr val="FC6767"/>
    </a:accent4>
    <a:accent5>
      <a:srgbClr val="FE8C00"/>
    </a:accent5>
    <a:accent6>
      <a:srgbClr val="9E64A9"/>
    </a:accent6>
    <a:hlink>
      <a:srgbClr val="000000"/>
    </a:hlink>
    <a:folHlink>
      <a:srgbClr val="000000"/>
    </a:folHlink>
  </a:clrScheme>
  <a:fontScheme name="Yandex">
    <a:majorFont>
      <a:latin typeface="Yandex Sans Text Regular"/>
      <a:ea typeface=""/>
      <a:cs typeface=""/>
    </a:majorFont>
    <a:minorFont>
      <a:latin typeface="Yandex Sans Text Light"/>
      <a:ea typeface=""/>
      <a:cs typeface="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47"/>
  <sheetViews>
    <sheetView tabSelected="1" zoomScaleNormal="100" zoomScalePageLayoutView="90" workbookViewId="0">
      <selection sqref="A1:F4"/>
    </sheetView>
  </sheetViews>
  <sheetFormatPr defaultColWidth="8.875" defaultRowHeight="12.75" customHeight="1" x14ac:dyDescent="0.2"/>
  <cols>
    <col min="1" max="12" width="9" style="5" customWidth="1"/>
    <col min="13" max="13" width="8.875" style="5"/>
    <col min="14" max="14" width="20.625" style="5" customWidth="1"/>
    <col min="15" max="15" width="9" style="5" customWidth="1"/>
    <col min="16" max="17" width="12.625" style="5" customWidth="1"/>
    <col min="18" max="18" width="20.625" style="5" customWidth="1"/>
    <col min="19" max="19" width="9" style="5" customWidth="1"/>
    <col min="20" max="16384" width="8.875" style="5"/>
  </cols>
  <sheetData>
    <row r="1" spans="1:18" ht="14.1" customHeight="1" x14ac:dyDescent="0.2">
      <c r="A1" s="17" t="s">
        <v>77</v>
      </c>
      <c r="B1" s="17"/>
      <c r="C1" s="17"/>
      <c r="D1" s="17"/>
      <c r="E1" s="17"/>
      <c r="F1" s="17"/>
      <c r="H1" s="15" t="s">
        <v>69</v>
      </c>
      <c r="I1" s="15"/>
      <c r="J1" s="15"/>
      <c r="K1" s="16" t="s">
        <v>78</v>
      </c>
      <c r="M1" s="13" t="s">
        <v>32</v>
      </c>
      <c r="N1" s="13"/>
      <c r="P1" s="13" t="s">
        <v>70</v>
      </c>
      <c r="Q1" s="13"/>
      <c r="R1" s="13"/>
    </row>
    <row r="2" spans="1:18" ht="14.1" customHeight="1" x14ac:dyDescent="0.2">
      <c r="A2" s="17"/>
      <c r="B2" s="17"/>
      <c r="C2" s="17"/>
      <c r="D2" s="17"/>
      <c r="E2" s="17"/>
      <c r="F2" s="17"/>
      <c r="H2" s="15"/>
      <c r="I2" s="15"/>
      <c r="J2" s="15"/>
      <c r="K2" s="16"/>
      <c r="M2" s="13"/>
      <c r="N2" s="13"/>
      <c r="P2" s="13"/>
      <c r="Q2" s="13"/>
      <c r="R2" s="13"/>
    </row>
    <row r="3" spans="1:18" ht="14.1" customHeight="1" x14ac:dyDescent="0.2">
      <c r="A3" s="17"/>
      <c r="B3" s="17"/>
      <c r="C3" s="17"/>
      <c r="D3" s="17"/>
      <c r="E3" s="17"/>
      <c r="F3" s="17"/>
      <c r="H3" s="15"/>
      <c r="I3" s="15"/>
      <c r="J3" s="15"/>
      <c r="K3" s="16"/>
      <c r="M3" s="13"/>
      <c r="N3" s="13"/>
      <c r="P3" s="13"/>
      <c r="Q3" s="13"/>
      <c r="R3" s="13"/>
    </row>
    <row r="4" spans="1:18" ht="14.1" customHeight="1" x14ac:dyDescent="0.2">
      <c r="A4" s="17"/>
      <c r="B4" s="17"/>
      <c r="C4" s="17"/>
      <c r="D4" s="17"/>
      <c r="E4" s="17"/>
      <c r="F4" s="17"/>
      <c r="H4" s="15"/>
      <c r="I4" s="15"/>
      <c r="J4" s="15"/>
      <c r="K4" s="16"/>
      <c r="M4" s="14" t="s">
        <v>33</v>
      </c>
      <c r="N4" s="14"/>
      <c r="P4" s="10" t="s">
        <v>34</v>
      </c>
      <c r="Q4" s="10" t="s">
        <v>35</v>
      </c>
      <c r="R4" s="10" t="s">
        <v>1</v>
      </c>
    </row>
    <row r="5" spans="1:18" ht="14.1" customHeight="1" x14ac:dyDescent="0.2">
      <c r="M5" s="5">
        <v>225</v>
      </c>
      <c r="N5" s="5" t="s">
        <v>33</v>
      </c>
      <c r="P5" s="5" t="s">
        <v>7</v>
      </c>
      <c r="Q5" s="5" t="s">
        <v>74</v>
      </c>
      <c r="R5" s="5" t="s">
        <v>37</v>
      </c>
    </row>
    <row r="6" spans="1:18" ht="14.1" customHeight="1" x14ac:dyDescent="0.2">
      <c r="B6" s="13" t="s">
        <v>60</v>
      </c>
      <c r="C6" s="13"/>
      <c r="D6" s="13"/>
      <c r="E6" s="13"/>
      <c r="P6" s="5" t="s">
        <v>8</v>
      </c>
      <c r="Q6" s="5" t="s">
        <v>75</v>
      </c>
      <c r="R6" s="5" t="s">
        <v>38</v>
      </c>
    </row>
    <row r="7" spans="1:18" ht="14.1" customHeight="1" x14ac:dyDescent="0.2">
      <c r="B7" s="13"/>
      <c r="C7" s="13"/>
      <c r="D7" s="13"/>
      <c r="E7" s="13"/>
      <c r="R7" s="5" t="s">
        <v>39</v>
      </c>
    </row>
    <row r="8" spans="1:18" ht="14.1" customHeight="1" x14ac:dyDescent="0.2">
      <c r="R8" s="5" t="s">
        <v>40</v>
      </c>
    </row>
    <row r="9" spans="1:18" ht="14.1" customHeight="1" x14ac:dyDescent="0.2">
      <c r="B9" s="14" t="s">
        <v>36</v>
      </c>
      <c r="C9" s="14"/>
      <c r="D9" s="14"/>
      <c r="E9" s="14"/>
      <c r="R9" s="5" t="s">
        <v>41</v>
      </c>
    </row>
    <row r="10" spans="1:18" ht="14.1" customHeight="1" x14ac:dyDescent="0.2"/>
    <row r="11" spans="1:18" ht="14.1" customHeight="1" x14ac:dyDescent="0.2">
      <c r="B11" s="13" t="s">
        <v>61</v>
      </c>
      <c r="C11" s="13"/>
      <c r="D11" s="13"/>
      <c r="E11" s="13"/>
    </row>
    <row r="12" spans="1:18" ht="14.1" customHeight="1" x14ac:dyDescent="0.2">
      <c r="B12" s="13"/>
      <c r="C12" s="13"/>
      <c r="D12" s="13"/>
      <c r="E12" s="13"/>
    </row>
    <row r="13" spans="1:18" ht="14.1" customHeight="1" x14ac:dyDescent="0.2"/>
    <row r="14" spans="1:18" ht="14.1" customHeight="1" x14ac:dyDescent="0.2">
      <c r="B14" s="14" t="s">
        <v>18</v>
      </c>
      <c r="C14" s="14"/>
      <c r="D14" s="14"/>
      <c r="E14" s="14"/>
    </row>
    <row r="15" spans="1:18" ht="14.1" customHeight="1" x14ac:dyDescent="0.2"/>
    <row r="16" spans="1:18" ht="14.1" customHeight="1" x14ac:dyDescent="0.2"/>
    <row r="17" spans="2:5" ht="14.1" customHeight="1" x14ac:dyDescent="0.2">
      <c r="B17" s="13" t="s">
        <v>62</v>
      </c>
      <c r="C17" s="13"/>
      <c r="D17" s="13"/>
      <c r="E17" s="13"/>
    </row>
    <row r="18" spans="2:5" ht="14.1" customHeight="1" x14ac:dyDescent="0.2">
      <c r="B18" s="13"/>
      <c r="C18" s="13"/>
      <c r="D18" s="13"/>
      <c r="E18" s="13"/>
    </row>
    <row r="19" spans="2:5" ht="14.1" customHeight="1" x14ac:dyDescent="0.2"/>
    <row r="20" spans="2:5" ht="14.1" customHeight="1" x14ac:dyDescent="0.2">
      <c r="B20" s="14" t="s">
        <v>42</v>
      </c>
      <c r="C20" s="14"/>
      <c r="D20" s="14"/>
      <c r="E20" s="14"/>
    </row>
    <row r="21" spans="2:5" ht="14.1" customHeight="1" x14ac:dyDescent="0.2"/>
    <row r="22" spans="2:5" ht="14.1" customHeight="1" x14ac:dyDescent="0.2">
      <c r="B22" s="13" t="s">
        <v>63</v>
      </c>
      <c r="C22" s="13"/>
      <c r="D22" s="13"/>
      <c r="E22" s="13"/>
    </row>
    <row r="23" spans="2:5" ht="14.1" customHeight="1" x14ac:dyDescent="0.2">
      <c r="B23" s="13"/>
      <c r="C23" s="13"/>
      <c r="D23" s="13"/>
      <c r="E23" s="13"/>
    </row>
    <row r="24" spans="2:5" ht="14.1" customHeight="1" x14ac:dyDescent="0.2"/>
    <row r="25" spans="2:5" ht="14.1" customHeight="1" x14ac:dyDescent="0.2">
      <c r="B25" s="14" t="s">
        <v>59</v>
      </c>
      <c r="C25" s="14"/>
      <c r="D25" s="14"/>
      <c r="E25" s="14"/>
    </row>
    <row r="26" spans="2:5" ht="14.1" customHeight="1" x14ac:dyDescent="0.2"/>
    <row r="27" spans="2:5" ht="14.1" customHeight="1" x14ac:dyDescent="0.2"/>
    <row r="28" spans="2:5" ht="14.1" customHeight="1" x14ac:dyDescent="0.2">
      <c r="B28" s="13" t="s">
        <v>64</v>
      </c>
      <c r="C28" s="13"/>
      <c r="D28" s="13"/>
      <c r="E28" s="13"/>
    </row>
    <row r="29" spans="2:5" ht="14.1" customHeight="1" x14ac:dyDescent="0.2">
      <c r="B29" s="13"/>
      <c r="C29" s="13"/>
      <c r="D29" s="13"/>
      <c r="E29" s="13"/>
    </row>
    <row r="30" spans="2:5" ht="14.1" customHeight="1" x14ac:dyDescent="0.2"/>
    <row r="31" spans="2:5" ht="14.1" customHeight="1" x14ac:dyDescent="0.2">
      <c r="B31" s="14" t="s">
        <v>12</v>
      </c>
      <c r="C31" s="14"/>
      <c r="D31" s="14"/>
      <c r="E31" s="14"/>
    </row>
    <row r="32" spans="2:5" ht="14.1" customHeight="1" x14ac:dyDescent="0.2"/>
    <row r="33" spans="2:5" ht="14.1" customHeight="1" x14ac:dyDescent="0.2">
      <c r="B33" s="13" t="s">
        <v>65</v>
      </c>
      <c r="C33" s="13"/>
      <c r="D33" s="13"/>
      <c r="E33" s="13"/>
    </row>
    <row r="34" spans="2:5" ht="14.1" customHeight="1" x14ac:dyDescent="0.2">
      <c r="B34" s="13"/>
      <c r="C34" s="13"/>
      <c r="D34" s="13"/>
      <c r="E34" s="13"/>
    </row>
    <row r="35" spans="2:5" ht="14.1" customHeight="1" x14ac:dyDescent="0.2"/>
    <row r="36" spans="2:5" ht="14.1" customHeight="1" x14ac:dyDescent="0.2">
      <c r="B36" s="14" t="s">
        <v>43</v>
      </c>
      <c r="C36" s="14"/>
      <c r="D36" s="14" t="s">
        <v>44</v>
      </c>
      <c r="E36" s="14"/>
    </row>
    <row r="37" spans="2:5" ht="14.1" customHeight="1" x14ac:dyDescent="0.2"/>
    <row r="38" spans="2:5" ht="14.1" customHeight="1" x14ac:dyDescent="0.2">
      <c r="B38" s="13" t="s">
        <v>66</v>
      </c>
      <c r="C38" s="13"/>
      <c r="D38" s="13" t="s">
        <v>67</v>
      </c>
      <c r="E38" s="13"/>
    </row>
    <row r="39" spans="2:5" ht="14.1" customHeight="1" x14ac:dyDescent="0.2">
      <c r="B39" s="13"/>
      <c r="C39" s="13"/>
      <c r="D39" s="13"/>
      <c r="E39" s="13"/>
    </row>
    <row r="40" spans="2:5" ht="14.1" customHeight="1" x14ac:dyDescent="0.2"/>
    <row r="41" spans="2:5" ht="14.1" customHeight="1" x14ac:dyDescent="0.2">
      <c r="B41" s="10" t="s">
        <v>43</v>
      </c>
      <c r="C41" s="10" t="s">
        <v>45</v>
      </c>
      <c r="D41" s="10" t="s">
        <v>46</v>
      </c>
      <c r="E41" s="10" t="s">
        <v>44</v>
      </c>
    </row>
    <row r="42" spans="2:5" ht="14.1" customHeight="1" x14ac:dyDescent="0.2"/>
    <row r="43" spans="2:5" ht="14.1" customHeight="1" x14ac:dyDescent="0.2"/>
    <row r="44" spans="2:5" ht="14.1" customHeight="1" x14ac:dyDescent="0.2">
      <c r="B44" s="13" t="s">
        <v>68</v>
      </c>
      <c r="C44" s="13"/>
      <c r="D44" s="13"/>
      <c r="E44" s="13"/>
    </row>
    <row r="45" spans="2:5" ht="14.1" customHeight="1" x14ac:dyDescent="0.2">
      <c r="B45" s="13"/>
      <c r="C45" s="13"/>
      <c r="D45" s="13"/>
      <c r="E45" s="13"/>
    </row>
    <row r="46" spans="2:5" ht="14.1" customHeight="1" x14ac:dyDescent="0.2"/>
    <row r="47" spans="2:5" ht="14.1" customHeight="1" x14ac:dyDescent="0.2">
      <c r="B47" s="14" t="s">
        <v>47</v>
      </c>
      <c r="C47" s="14"/>
      <c r="D47" s="14"/>
      <c r="E47" s="14"/>
    </row>
  </sheetData>
  <mergeCells count="23">
    <mergeCell ref="P1:R3"/>
    <mergeCell ref="B47:E47"/>
    <mergeCell ref="H1:J4"/>
    <mergeCell ref="K1:K4"/>
    <mergeCell ref="M1:N3"/>
    <mergeCell ref="M4:N4"/>
    <mergeCell ref="B38:C39"/>
    <mergeCell ref="D38:E39"/>
    <mergeCell ref="B36:C36"/>
    <mergeCell ref="D36:E36"/>
    <mergeCell ref="B44:E45"/>
    <mergeCell ref="B31:E31"/>
    <mergeCell ref="A1:F4"/>
    <mergeCell ref="B17:E18"/>
    <mergeCell ref="B33:E34"/>
    <mergeCell ref="B20:E20"/>
    <mergeCell ref="B22:E23"/>
    <mergeCell ref="B25:E25"/>
    <mergeCell ref="B28:E29"/>
    <mergeCell ref="B6:E7"/>
    <mergeCell ref="B9:E9"/>
    <mergeCell ref="B14:E14"/>
    <mergeCell ref="B11:E1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AF102"/>
  <sheetViews>
    <sheetView zoomScaleNormal="100" zoomScalePageLayoutView="80" workbookViewId="0">
      <pane xSplit="24480" topLeftCell="AP1"/>
      <selection pane="topRight" activeCell="AQ29" sqref="AQ29"/>
    </sheetView>
  </sheetViews>
  <sheetFormatPr defaultColWidth="8.875" defaultRowHeight="12.75" x14ac:dyDescent="0.2"/>
  <cols>
    <col min="1" max="2" width="8.625" style="1" customWidth="1"/>
    <col min="3" max="6" width="11.625" style="1" customWidth="1"/>
    <col min="7" max="7" width="5.625" style="1" customWidth="1"/>
    <col min="8" max="8" width="15.625" style="1" customWidth="1"/>
    <col min="9" max="10" width="11.625" style="1" customWidth="1"/>
    <col min="11" max="11" width="5.625" style="1" customWidth="1"/>
    <col min="12" max="12" width="9.625" style="1" customWidth="1"/>
    <col min="13" max="14" width="11.625" style="1" customWidth="1"/>
    <col min="15" max="16384" width="8.875" style="1"/>
  </cols>
  <sheetData>
    <row r="2" spans="1:32" x14ac:dyDescent="0.2">
      <c r="A2" s="11" t="s">
        <v>13</v>
      </c>
      <c r="B2" s="11"/>
      <c r="C2" s="11" t="str">
        <f>IF(Info!$B$20="","Клиент",Info!$B$20)</f>
        <v>MVIDEO.RU</v>
      </c>
      <c r="D2" s="11" t="s">
        <v>76</v>
      </c>
      <c r="E2" s="11" t="s">
        <v>10</v>
      </c>
      <c r="F2" s="11" t="s">
        <v>9</v>
      </c>
      <c r="H2" s="1" t="s">
        <v>18</v>
      </c>
      <c r="I2" s="1" t="str">
        <f>IF(Info!$B$20="","Клиент",Info!$B$20)</f>
        <v>MVIDEO.RU</v>
      </c>
      <c r="J2" s="1" t="s">
        <v>76</v>
      </c>
      <c r="P2" s="1" t="s">
        <v>0</v>
      </c>
      <c r="W2" s="1" t="s">
        <v>1</v>
      </c>
      <c r="AF2" s="1" t="s">
        <v>16</v>
      </c>
    </row>
    <row r="3" spans="1:32" x14ac:dyDescent="0.2">
      <c r="A3" s="1" t="s">
        <v>43</v>
      </c>
      <c r="B3" s="1">
        <v>2017</v>
      </c>
      <c r="C3" s="6">
        <v>24.543481723300001</v>
      </c>
      <c r="D3" s="6">
        <v>13.7364726111</v>
      </c>
      <c r="E3" s="6">
        <v>28.2171470804</v>
      </c>
      <c r="F3" s="6">
        <v>5.0836704123100001</v>
      </c>
      <c r="H3" s="1" t="str">
        <f>CONCATENATE(Info!$B$41," - ",Info!$C$41)</f>
        <v>2017-01-01 - 2017-03-01</v>
      </c>
      <c r="I3" s="6">
        <v>26.455847863999999</v>
      </c>
      <c r="J3" s="6">
        <v>14.3195483113</v>
      </c>
    </row>
    <row r="4" spans="1:32" x14ac:dyDescent="0.2">
      <c r="A4" s="1" t="s">
        <v>48</v>
      </c>
      <c r="B4" s="1" t="s">
        <v>20</v>
      </c>
      <c r="C4" s="6">
        <v>22.348128813300001</v>
      </c>
      <c r="D4" s="6">
        <v>12.5710314946</v>
      </c>
      <c r="E4" s="6">
        <v>39.155020250500002</v>
      </c>
      <c r="F4" s="6">
        <v>5.0919950950799997</v>
      </c>
      <c r="H4" s="1" t="str">
        <f>CONCATENATE(Info!$D$41," - ",Info!$E$41)</f>
        <v>2018-01-01 - 2018-03-01</v>
      </c>
      <c r="I4" s="6">
        <v>31.181367545400001</v>
      </c>
      <c r="J4" s="6">
        <v>11.054923109400001</v>
      </c>
      <c r="K4" s="8">
        <f>I4/J4-1</f>
        <v>1.8205865601079112</v>
      </c>
    </row>
    <row r="5" spans="1:32" x14ac:dyDescent="0.2">
      <c r="A5" s="1" t="s">
        <v>45</v>
      </c>
      <c r="B5" s="1" t="s">
        <v>21</v>
      </c>
      <c r="C5" s="6">
        <v>31.9924838116</v>
      </c>
      <c r="D5" s="6">
        <v>16.794749359000001</v>
      </c>
      <c r="E5" s="6">
        <v>67.198085988000003</v>
      </c>
      <c r="F5" s="6">
        <v>7.78384716455</v>
      </c>
      <c r="I5" s="8">
        <f>I4/I3-1</f>
        <v>0.1786190979662492</v>
      </c>
      <c r="J5" s="8">
        <f>J4/J3-1</f>
        <v>-0.22798381142537727</v>
      </c>
    </row>
    <row r="6" spans="1:32" x14ac:dyDescent="0.2">
      <c r="A6" s="1" t="s">
        <v>49</v>
      </c>
      <c r="B6" s="1" t="s">
        <v>22</v>
      </c>
      <c r="C6" s="6">
        <v>33.997180955200001</v>
      </c>
      <c r="D6" s="6">
        <v>19.2103868184</v>
      </c>
      <c r="E6" s="6">
        <v>77.269663115599997</v>
      </c>
      <c r="F6" s="6">
        <v>12.038081310500001</v>
      </c>
      <c r="H6" s="1" t="s">
        <v>19</v>
      </c>
      <c r="I6" s="9"/>
      <c r="J6" s="9"/>
    </row>
    <row r="7" spans="1:32" x14ac:dyDescent="0.2">
      <c r="A7" s="1" t="s">
        <v>50</v>
      </c>
      <c r="B7" s="1" t="s">
        <v>23</v>
      </c>
      <c r="C7" s="6">
        <v>30.063464406200001</v>
      </c>
      <c r="D7" s="6">
        <v>17.671737460799999</v>
      </c>
      <c r="E7" s="6">
        <v>65.674755147100001</v>
      </c>
      <c r="F7" s="6">
        <v>7.6672898442399999</v>
      </c>
      <c r="I7" s="1" t="str">
        <f>IF(Info!$B$20="","Клиент",Info!$B$20)</f>
        <v>MVIDEO.RU</v>
      </c>
      <c r="J7" s="1" t="s">
        <v>76</v>
      </c>
    </row>
    <row r="8" spans="1:32" x14ac:dyDescent="0.2">
      <c r="A8" s="1" t="s">
        <v>51</v>
      </c>
      <c r="B8" s="1" t="s">
        <v>24</v>
      </c>
      <c r="C8" s="6">
        <v>31.2684511605</v>
      </c>
      <c r="D8" s="6">
        <v>17.9178739386</v>
      </c>
      <c r="E8" s="6">
        <v>55.920014961</v>
      </c>
      <c r="F8" s="6">
        <v>7.7305195091199996</v>
      </c>
      <c r="H8" s="1" t="s">
        <v>72</v>
      </c>
      <c r="I8" s="6">
        <v>38.946708164100002</v>
      </c>
      <c r="J8" s="6">
        <v>23.312522335000001</v>
      </c>
    </row>
    <row r="9" spans="1:32" x14ac:dyDescent="0.2">
      <c r="A9" s="1" t="s">
        <v>52</v>
      </c>
      <c r="B9" s="1" t="s">
        <v>25</v>
      </c>
      <c r="C9" s="6">
        <v>37.701321907599997</v>
      </c>
      <c r="D9" s="6">
        <v>18.735236468499998</v>
      </c>
      <c r="E9" s="6">
        <v>49.8853582809</v>
      </c>
      <c r="F9" s="6">
        <v>18.789578218999999</v>
      </c>
      <c r="H9" s="1" t="s">
        <v>73</v>
      </c>
      <c r="I9" s="6">
        <v>5.7027652313599999</v>
      </c>
      <c r="J9" s="6">
        <v>2.1606643730799999</v>
      </c>
    </row>
    <row r="10" spans="1:32" x14ac:dyDescent="0.2">
      <c r="A10" s="1" t="s">
        <v>53</v>
      </c>
      <c r="B10" s="1" t="s">
        <v>26</v>
      </c>
      <c r="C10" s="6">
        <v>41.024483193400002</v>
      </c>
      <c r="D10" s="6">
        <v>10.5158234116</v>
      </c>
      <c r="E10" s="6">
        <v>69.449319844900003</v>
      </c>
      <c r="F10" s="6">
        <v>11.1281211901</v>
      </c>
      <c r="H10" s="1" t="s">
        <v>31</v>
      </c>
      <c r="I10" s="6">
        <v>2.1765857173200001</v>
      </c>
      <c r="J10" s="6">
        <v>7.6201657143999997</v>
      </c>
    </row>
    <row r="11" spans="1:32" x14ac:dyDescent="0.2">
      <c r="A11" s="1" t="s">
        <v>54</v>
      </c>
      <c r="B11" s="1" t="s">
        <v>27</v>
      </c>
      <c r="C11" s="6">
        <v>42.451627435500001</v>
      </c>
      <c r="D11" s="6">
        <v>13.788538348199999</v>
      </c>
      <c r="E11" s="6">
        <v>78.196638862399993</v>
      </c>
      <c r="F11" s="6">
        <v>14.1689453316</v>
      </c>
      <c r="I11" s="6"/>
      <c r="J11" s="6"/>
    </row>
    <row r="12" spans="1:32" x14ac:dyDescent="0.2">
      <c r="A12" s="1" t="s">
        <v>55</v>
      </c>
      <c r="B12" s="1" t="s">
        <v>28</v>
      </c>
      <c r="C12" s="6">
        <v>38.338266230499997</v>
      </c>
      <c r="D12" s="6">
        <v>17.997289272500002</v>
      </c>
      <c r="E12" s="6">
        <v>82.2074041945</v>
      </c>
      <c r="F12" s="6">
        <v>18.424633333799999</v>
      </c>
      <c r="I12" s="6"/>
      <c r="J12" s="6"/>
    </row>
    <row r="13" spans="1:32" x14ac:dyDescent="0.2">
      <c r="A13" s="1" t="s">
        <v>56</v>
      </c>
      <c r="B13" s="1" t="s">
        <v>29</v>
      </c>
      <c r="C13" s="6">
        <v>28.5544832205</v>
      </c>
      <c r="D13" s="6">
        <v>17.871459287099999</v>
      </c>
      <c r="E13" s="6">
        <v>113.760548953</v>
      </c>
      <c r="F13" s="6">
        <v>18.255314620299998</v>
      </c>
      <c r="I13" s="6"/>
      <c r="J13" s="6"/>
    </row>
    <row r="14" spans="1:32" x14ac:dyDescent="0.2">
      <c r="A14" s="1" t="s">
        <v>57</v>
      </c>
      <c r="B14" s="1" t="s">
        <v>30</v>
      </c>
      <c r="C14" s="6">
        <v>30.785161350500001</v>
      </c>
      <c r="D14" s="6">
        <v>16.075491041900001</v>
      </c>
      <c r="E14" s="6">
        <v>97.927723979999996</v>
      </c>
      <c r="F14" s="6">
        <v>16.085536601699999</v>
      </c>
      <c r="I14" s="6"/>
      <c r="J14" s="6"/>
    </row>
    <row r="15" spans="1:32" x14ac:dyDescent="0.2">
      <c r="A15" s="1" t="s">
        <v>46</v>
      </c>
      <c r="B15" s="1">
        <v>2018</v>
      </c>
      <c r="C15" s="6">
        <v>33.989189013500003</v>
      </c>
      <c r="D15" s="6">
        <v>14.8269532607</v>
      </c>
      <c r="E15" s="6">
        <v>61.4965493212</v>
      </c>
      <c r="F15" s="6">
        <v>15.095777009400001</v>
      </c>
      <c r="I15" s="6"/>
      <c r="J15" s="6"/>
    </row>
    <row r="16" spans="1:32" x14ac:dyDescent="0.2">
      <c r="A16" s="1" t="s">
        <v>58</v>
      </c>
      <c r="B16" s="1" t="s">
        <v>20</v>
      </c>
      <c r="C16" s="6">
        <v>30.888888537900002</v>
      </c>
      <c r="D16" s="6">
        <v>9.3900287922499999</v>
      </c>
      <c r="E16" s="6">
        <v>52.4765881593</v>
      </c>
      <c r="F16" s="6">
        <v>9.3998175260300005</v>
      </c>
      <c r="I16" s="6"/>
      <c r="J16" s="6"/>
    </row>
    <row r="17" spans="1:6" x14ac:dyDescent="0.2">
      <c r="A17" s="1" t="s">
        <v>44</v>
      </c>
      <c r="B17" s="1" t="s">
        <v>21</v>
      </c>
      <c r="C17" s="6">
        <v>28.886652539699998</v>
      </c>
      <c r="D17" s="6">
        <v>9.9441937914</v>
      </c>
      <c r="E17" s="6">
        <v>45.740923180099998</v>
      </c>
      <c r="F17" s="6">
        <v>10.2773713118</v>
      </c>
    </row>
    <row r="18" spans="1:6" x14ac:dyDescent="0.2">
      <c r="C18" s="6"/>
      <c r="D18" s="6"/>
      <c r="E18" s="6"/>
      <c r="F18" s="6"/>
    </row>
    <row r="19" spans="1:6" x14ac:dyDescent="0.2">
      <c r="C19" s="6"/>
      <c r="D19" s="6"/>
      <c r="E19" s="6"/>
      <c r="F19" s="6"/>
    </row>
    <row r="20" spans="1:6" x14ac:dyDescent="0.2">
      <c r="C20" s="6"/>
      <c r="D20" s="6"/>
      <c r="E20" s="6"/>
      <c r="F20" s="6"/>
    </row>
    <row r="21" spans="1:6" x14ac:dyDescent="0.2">
      <c r="C21" s="6"/>
      <c r="D21" s="6"/>
      <c r="E21" s="6"/>
      <c r="F21" s="6"/>
    </row>
    <row r="22" spans="1:6" x14ac:dyDescent="0.2">
      <c r="C22" s="6"/>
      <c r="D22" s="6"/>
      <c r="E22" s="6"/>
      <c r="F22" s="6"/>
    </row>
    <row r="23" spans="1:6" x14ac:dyDescent="0.2">
      <c r="C23" s="6"/>
      <c r="D23" s="6"/>
      <c r="E23" s="6"/>
      <c r="F23" s="6"/>
    </row>
    <row r="24" spans="1:6" x14ac:dyDescent="0.2">
      <c r="C24" s="6"/>
      <c r="D24" s="6"/>
      <c r="E24" s="6"/>
      <c r="F24" s="6"/>
    </row>
    <row r="25" spans="1:6" x14ac:dyDescent="0.2">
      <c r="C25" s="6"/>
      <c r="D25" s="6"/>
      <c r="E25" s="6"/>
      <c r="F25" s="6"/>
    </row>
    <row r="26" spans="1:6" x14ac:dyDescent="0.2">
      <c r="C26" s="6"/>
      <c r="D26" s="6"/>
      <c r="E26" s="6"/>
      <c r="F26" s="6"/>
    </row>
    <row r="27" spans="1:6" x14ac:dyDescent="0.2">
      <c r="C27" s="6"/>
      <c r="D27" s="6"/>
      <c r="E27" s="6"/>
      <c r="F27" s="6"/>
    </row>
    <row r="28" spans="1:6" x14ac:dyDescent="0.2">
      <c r="C28" s="6"/>
      <c r="D28" s="6"/>
      <c r="E28" s="6"/>
      <c r="F28" s="6"/>
    </row>
    <row r="29" spans="1:6" x14ac:dyDescent="0.2">
      <c r="C29" s="6"/>
      <c r="D29" s="6"/>
      <c r="E29" s="6"/>
      <c r="F29" s="6"/>
    </row>
    <row r="30" spans="1:6" x14ac:dyDescent="0.2">
      <c r="C30" s="6"/>
      <c r="D30" s="6"/>
      <c r="E30" s="6"/>
      <c r="F30" s="6"/>
    </row>
    <row r="31" spans="1:6" x14ac:dyDescent="0.2">
      <c r="C31" s="6"/>
      <c r="D31" s="6"/>
      <c r="E31" s="6"/>
      <c r="F31" s="6"/>
    </row>
    <row r="32" spans="1:6" x14ac:dyDescent="0.2">
      <c r="C32" s="6"/>
      <c r="D32" s="6"/>
      <c r="E32" s="6"/>
      <c r="F32" s="6"/>
    </row>
    <row r="33" spans="3:6" x14ac:dyDescent="0.2">
      <c r="C33" s="6"/>
      <c r="D33" s="6"/>
      <c r="E33" s="6"/>
      <c r="F33" s="6"/>
    </row>
    <row r="34" spans="3:6" x14ac:dyDescent="0.2">
      <c r="C34" s="6"/>
      <c r="D34" s="6"/>
      <c r="E34" s="6"/>
      <c r="F34" s="6"/>
    </row>
    <row r="35" spans="3:6" x14ac:dyDescent="0.2">
      <c r="C35" s="6"/>
      <c r="D35" s="6"/>
      <c r="E35" s="6"/>
      <c r="F35" s="6"/>
    </row>
    <row r="36" spans="3:6" x14ac:dyDescent="0.2">
      <c r="C36" s="6"/>
      <c r="D36" s="6"/>
      <c r="E36" s="6"/>
      <c r="F36" s="6"/>
    </row>
    <row r="37" spans="3:6" x14ac:dyDescent="0.2">
      <c r="C37" s="6"/>
      <c r="D37" s="6"/>
      <c r="E37" s="6"/>
      <c r="F37" s="6"/>
    </row>
    <row r="38" spans="3:6" x14ac:dyDescent="0.2">
      <c r="C38" s="6"/>
      <c r="D38" s="6"/>
      <c r="E38" s="6"/>
      <c r="F38" s="6"/>
    </row>
    <row r="39" spans="3:6" x14ac:dyDescent="0.2">
      <c r="C39" s="6"/>
      <c r="D39" s="6"/>
      <c r="E39" s="6"/>
      <c r="F39" s="6"/>
    </row>
    <row r="40" spans="3:6" x14ac:dyDescent="0.2">
      <c r="C40" s="6"/>
      <c r="D40" s="6"/>
      <c r="E40" s="6"/>
      <c r="F40" s="6"/>
    </row>
    <row r="41" spans="3:6" x14ac:dyDescent="0.2">
      <c r="C41" s="6"/>
      <c r="D41" s="6"/>
      <c r="E41" s="6"/>
      <c r="F41" s="6"/>
    </row>
    <row r="42" spans="3:6" x14ac:dyDescent="0.2">
      <c r="C42" s="6"/>
      <c r="D42" s="6"/>
      <c r="E42" s="6"/>
      <c r="F42" s="6"/>
    </row>
    <row r="43" spans="3:6" x14ac:dyDescent="0.2">
      <c r="C43" s="6"/>
      <c r="D43" s="6"/>
      <c r="E43" s="6"/>
      <c r="F43" s="6"/>
    </row>
    <row r="44" spans="3:6" x14ac:dyDescent="0.2">
      <c r="C44" s="6"/>
      <c r="D44" s="6"/>
      <c r="E44" s="6"/>
      <c r="F44" s="6"/>
    </row>
    <row r="45" spans="3:6" x14ac:dyDescent="0.2">
      <c r="C45" s="6"/>
      <c r="D45" s="6"/>
      <c r="E45" s="6"/>
      <c r="F45" s="6"/>
    </row>
    <row r="46" spans="3:6" x14ac:dyDescent="0.2">
      <c r="C46" s="6"/>
      <c r="D46" s="6"/>
      <c r="E46" s="6"/>
      <c r="F46" s="6"/>
    </row>
    <row r="47" spans="3:6" x14ac:dyDescent="0.2">
      <c r="C47" s="6"/>
      <c r="D47" s="6"/>
      <c r="E47" s="6"/>
      <c r="F47" s="6"/>
    </row>
    <row r="48" spans="3:6" x14ac:dyDescent="0.2">
      <c r="C48" s="6"/>
      <c r="D48" s="6"/>
      <c r="E48" s="6"/>
      <c r="F48" s="6"/>
    </row>
    <row r="49" spans="3:6" x14ac:dyDescent="0.2">
      <c r="C49" s="6"/>
      <c r="D49" s="6"/>
      <c r="E49" s="6"/>
      <c r="F49" s="6"/>
    </row>
    <row r="50" spans="3:6" x14ac:dyDescent="0.2">
      <c r="C50" s="6"/>
      <c r="D50" s="6"/>
      <c r="E50" s="6"/>
      <c r="F50" s="6"/>
    </row>
    <row r="51" spans="3:6" x14ac:dyDescent="0.2">
      <c r="C51" s="6"/>
      <c r="D51" s="6"/>
      <c r="E51" s="6"/>
      <c r="F51" s="6"/>
    </row>
    <row r="52" spans="3:6" x14ac:dyDescent="0.2">
      <c r="C52" s="6"/>
      <c r="D52" s="6"/>
      <c r="E52" s="6"/>
      <c r="F52" s="6"/>
    </row>
    <row r="53" spans="3:6" x14ac:dyDescent="0.2">
      <c r="C53" s="6"/>
      <c r="D53" s="6"/>
      <c r="E53" s="6"/>
      <c r="F53" s="6"/>
    </row>
    <row r="54" spans="3:6" x14ac:dyDescent="0.2">
      <c r="C54" s="6"/>
      <c r="D54" s="6"/>
      <c r="E54" s="6"/>
      <c r="F54" s="6"/>
    </row>
    <row r="55" spans="3:6" x14ac:dyDescent="0.2">
      <c r="C55" s="6"/>
      <c r="D55" s="6"/>
      <c r="E55" s="6"/>
      <c r="F55" s="6"/>
    </row>
    <row r="56" spans="3:6" x14ac:dyDescent="0.2">
      <c r="C56" s="6"/>
      <c r="D56" s="6"/>
      <c r="E56" s="6"/>
      <c r="F56" s="6"/>
    </row>
    <row r="57" spans="3:6" x14ac:dyDescent="0.2">
      <c r="C57" s="6"/>
      <c r="D57" s="6"/>
      <c r="E57" s="6"/>
      <c r="F57" s="6"/>
    </row>
    <row r="58" spans="3:6" x14ac:dyDescent="0.2">
      <c r="C58" s="6"/>
      <c r="D58" s="6"/>
      <c r="E58" s="6"/>
      <c r="F58" s="6"/>
    </row>
    <row r="59" spans="3:6" x14ac:dyDescent="0.2">
      <c r="C59" s="6"/>
      <c r="D59" s="6"/>
      <c r="E59" s="6"/>
      <c r="F59" s="6"/>
    </row>
    <row r="60" spans="3:6" x14ac:dyDescent="0.2">
      <c r="C60" s="6"/>
      <c r="D60" s="6"/>
      <c r="E60" s="6"/>
      <c r="F60" s="6"/>
    </row>
    <row r="61" spans="3:6" x14ac:dyDescent="0.2">
      <c r="C61" s="6"/>
      <c r="D61" s="6"/>
      <c r="E61" s="6"/>
      <c r="F61" s="6"/>
    </row>
    <row r="62" spans="3:6" x14ac:dyDescent="0.2">
      <c r="C62" s="6"/>
      <c r="D62" s="6"/>
      <c r="E62" s="6"/>
      <c r="F62" s="6"/>
    </row>
    <row r="63" spans="3:6" x14ac:dyDescent="0.2">
      <c r="C63" s="6"/>
      <c r="D63" s="6"/>
      <c r="E63" s="6"/>
      <c r="F63" s="6"/>
    </row>
    <row r="64" spans="3:6" x14ac:dyDescent="0.2">
      <c r="C64" s="6"/>
      <c r="D64" s="6"/>
      <c r="E64" s="6"/>
      <c r="F64" s="6"/>
    </row>
    <row r="65" spans="3:6" x14ac:dyDescent="0.2">
      <c r="C65" s="6"/>
      <c r="D65" s="6"/>
      <c r="E65" s="6"/>
      <c r="F65" s="6"/>
    </row>
    <row r="66" spans="3:6" x14ac:dyDescent="0.2">
      <c r="C66" s="6"/>
      <c r="D66" s="6"/>
      <c r="E66" s="6"/>
      <c r="F66" s="6"/>
    </row>
    <row r="67" spans="3:6" x14ac:dyDescent="0.2">
      <c r="C67" s="6"/>
      <c r="D67" s="6"/>
      <c r="E67" s="6"/>
      <c r="F67" s="6"/>
    </row>
    <row r="68" spans="3:6" x14ac:dyDescent="0.2">
      <c r="C68" s="6"/>
      <c r="D68" s="6"/>
      <c r="E68" s="6"/>
      <c r="F68" s="6"/>
    </row>
    <row r="69" spans="3:6" x14ac:dyDescent="0.2">
      <c r="C69" s="6"/>
      <c r="D69" s="6"/>
      <c r="E69" s="6"/>
      <c r="F69" s="6"/>
    </row>
    <row r="70" spans="3:6" x14ac:dyDescent="0.2">
      <c r="C70" s="6"/>
      <c r="D70" s="6"/>
      <c r="E70" s="6"/>
      <c r="F70" s="6"/>
    </row>
    <row r="71" spans="3:6" x14ac:dyDescent="0.2">
      <c r="C71" s="6"/>
      <c r="D71" s="6"/>
      <c r="E71" s="6"/>
      <c r="F71" s="6"/>
    </row>
    <row r="72" spans="3:6" x14ac:dyDescent="0.2">
      <c r="C72" s="6"/>
      <c r="D72" s="6"/>
      <c r="E72" s="6"/>
      <c r="F72" s="6"/>
    </row>
    <row r="73" spans="3:6" x14ac:dyDescent="0.2">
      <c r="C73" s="6"/>
      <c r="D73" s="6"/>
      <c r="E73" s="6"/>
      <c r="F73" s="6"/>
    </row>
    <row r="74" spans="3:6" x14ac:dyDescent="0.2">
      <c r="C74" s="6"/>
      <c r="D74" s="6"/>
      <c r="E74" s="6"/>
      <c r="F74" s="6"/>
    </row>
    <row r="75" spans="3:6" x14ac:dyDescent="0.2">
      <c r="C75" s="6"/>
      <c r="D75" s="6"/>
      <c r="E75" s="6"/>
      <c r="F75" s="6"/>
    </row>
    <row r="76" spans="3:6" x14ac:dyDescent="0.2">
      <c r="C76" s="6"/>
      <c r="D76" s="6"/>
      <c r="E76" s="6"/>
      <c r="F76" s="6"/>
    </row>
    <row r="77" spans="3:6" x14ac:dyDescent="0.2">
      <c r="C77" s="6"/>
      <c r="D77" s="6"/>
      <c r="E77" s="6"/>
      <c r="F77" s="6"/>
    </row>
    <row r="78" spans="3:6" x14ac:dyDescent="0.2">
      <c r="C78" s="6"/>
      <c r="D78" s="6"/>
      <c r="E78" s="6"/>
      <c r="F78" s="6"/>
    </row>
    <row r="79" spans="3:6" x14ac:dyDescent="0.2">
      <c r="C79" s="6"/>
      <c r="D79" s="6"/>
      <c r="E79" s="6"/>
      <c r="F79" s="6"/>
    </row>
    <row r="80" spans="3:6" x14ac:dyDescent="0.2">
      <c r="C80" s="6"/>
      <c r="D80" s="6"/>
      <c r="E80" s="6"/>
      <c r="F80" s="6"/>
    </row>
    <row r="81" spans="3:6" x14ac:dyDescent="0.2">
      <c r="C81" s="6"/>
      <c r="D81" s="6"/>
      <c r="E81" s="6"/>
      <c r="F81" s="6"/>
    </row>
    <row r="82" spans="3:6" x14ac:dyDescent="0.2">
      <c r="C82" s="6"/>
      <c r="D82" s="6"/>
      <c r="E82" s="6"/>
      <c r="F82" s="6"/>
    </row>
    <row r="83" spans="3:6" x14ac:dyDescent="0.2">
      <c r="C83" s="6"/>
      <c r="D83" s="6"/>
      <c r="E83" s="6"/>
      <c r="F83" s="6"/>
    </row>
    <row r="84" spans="3:6" x14ac:dyDescent="0.2">
      <c r="C84" s="6"/>
      <c r="D84" s="6"/>
      <c r="E84" s="6"/>
      <c r="F84" s="6"/>
    </row>
    <row r="85" spans="3:6" x14ac:dyDescent="0.2">
      <c r="C85" s="6"/>
      <c r="D85" s="6"/>
      <c r="E85" s="6"/>
      <c r="F85" s="6"/>
    </row>
    <row r="86" spans="3:6" x14ac:dyDescent="0.2">
      <c r="C86" s="6"/>
      <c r="D86" s="6"/>
      <c r="E86" s="6"/>
      <c r="F86" s="6"/>
    </row>
    <row r="87" spans="3:6" x14ac:dyDescent="0.2">
      <c r="C87" s="6"/>
      <c r="D87" s="6"/>
      <c r="E87" s="6"/>
      <c r="F87" s="6"/>
    </row>
    <row r="88" spans="3:6" x14ac:dyDescent="0.2">
      <c r="C88" s="6"/>
      <c r="D88" s="6"/>
      <c r="E88" s="6"/>
      <c r="F88" s="6"/>
    </row>
    <row r="89" spans="3:6" x14ac:dyDescent="0.2">
      <c r="C89" s="6"/>
      <c r="D89" s="6"/>
      <c r="E89" s="6"/>
      <c r="F89" s="6"/>
    </row>
    <row r="90" spans="3:6" x14ac:dyDescent="0.2">
      <c r="C90" s="6"/>
      <c r="D90" s="6"/>
      <c r="E90" s="6"/>
      <c r="F90" s="6"/>
    </row>
    <row r="91" spans="3:6" x14ac:dyDescent="0.2">
      <c r="C91" s="6"/>
      <c r="D91" s="6"/>
      <c r="E91" s="6"/>
      <c r="F91" s="6"/>
    </row>
    <row r="92" spans="3:6" x14ac:dyDescent="0.2">
      <c r="C92" s="6"/>
      <c r="D92" s="6"/>
      <c r="E92" s="6"/>
      <c r="F92" s="6"/>
    </row>
    <row r="93" spans="3:6" x14ac:dyDescent="0.2">
      <c r="C93" s="6"/>
      <c r="D93" s="6"/>
      <c r="E93" s="6"/>
      <c r="F93" s="6"/>
    </row>
    <row r="94" spans="3:6" x14ac:dyDescent="0.2">
      <c r="C94" s="6"/>
      <c r="D94" s="6"/>
      <c r="E94" s="6"/>
      <c r="F94" s="6"/>
    </row>
    <row r="95" spans="3:6" x14ac:dyDescent="0.2">
      <c r="C95" s="6"/>
      <c r="D95" s="6"/>
      <c r="E95" s="6"/>
      <c r="F95" s="6"/>
    </row>
    <row r="96" spans="3:6" x14ac:dyDescent="0.2">
      <c r="C96" s="6"/>
      <c r="D96" s="6"/>
      <c r="E96" s="6"/>
      <c r="F96" s="6"/>
    </row>
    <row r="97" spans="3:6" x14ac:dyDescent="0.2">
      <c r="C97" s="6"/>
      <c r="D97" s="6"/>
      <c r="E97" s="6"/>
      <c r="F97" s="6"/>
    </row>
    <row r="98" spans="3:6" x14ac:dyDescent="0.2">
      <c r="C98" s="6"/>
      <c r="D98" s="6"/>
      <c r="E98" s="6"/>
      <c r="F98" s="6"/>
    </row>
    <row r="99" spans="3:6" x14ac:dyDescent="0.2">
      <c r="C99" s="6"/>
      <c r="D99" s="6"/>
      <c r="E99" s="6"/>
      <c r="F99" s="6"/>
    </row>
    <row r="100" spans="3:6" x14ac:dyDescent="0.2">
      <c r="C100" s="6"/>
      <c r="D100" s="6"/>
      <c r="E100" s="6"/>
      <c r="F100" s="6"/>
    </row>
    <row r="101" spans="3:6" x14ac:dyDescent="0.2">
      <c r="C101" s="6"/>
      <c r="D101" s="6"/>
      <c r="E101" s="6"/>
      <c r="F101" s="6"/>
    </row>
    <row r="102" spans="3:6" x14ac:dyDescent="0.2">
      <c r="C102" s="6"/>
      <c r="D102" s="6"/>
      <c r="E102" s="6"/>
      <c r="F102" s="6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2:AJ102"/>
  <sheetViews>
    <sheetView zoomScaleNormal="100" zoomScalePageLayoutView="80" workbookViewId="0">
      <pane xSplit="24915" topLeftCell="AP1"/>
      <selection pane="topRight" activeCell="AW9" sqref="AW9"/>
    </sheetView>
  </sheetViews>
  <sheetFormatPr defaultColWidth="8.875" defaultRowHeight="12.75" x14ac:dyDescent="0.2"/>
  <cols>
    <col min="1" max="2" width="8.625" style="1" customWidth="1"/>
    <col min="3" max="6" width="11.625" style="1" customWidth="1"/>
    <col min="7" max="7" width="5.625" style="1" customWidth="1"/>
    <col min="8" max="8" width="15.625" style="1" customWidth="1"/>
    <col min="9" max="10" width="11.625" style="1" customWidth="1"/>
    <col min="11" max="11" width="5.625" style="1" customWidth="1"/>
    <col min="12" max="12" width="9.625" style="1" customWidth="1"/>
    <col min="13" max="14" width="11.625" style="1" customWidth="1"/>
    <col min="15" max="15" width="5.625" style="1" customWidth="1"/>
    <col min="16" max="16" width="9.625" style="1" customWidth="1"/>
    <col min="17" max="18" width="11.625" style="1" customWidth="1"/>
    <col min="19" max="16384" width="8.875" style="1"/>
  </cols>
  <sheetData>
    <row r="2" spans="1:36" x14ac:dyDescent="0.2">
      <c r="A2" s="11" t="s">
        <v>13</v>
      </c>
      <c r="B2" s="11"/>
      <c r="C2" s="11" t="str">
        <f>IF(Info!$B$20="","Клиент",Info!$B$20)</f>
        <v>MVIDEO.RU</v>
      </c>
      <c r="D2" s="11" t="s">
        <v>76</v>
      </c>
      <c r="E2" s="11" t="s">
        <v>10</v>
      </c>
      <c r="F2" s="11" t="s">
        <v>9</v>
      </c>
      <c r="H2" s="1" t="s">
        <v>2</v>
      </c>
      <c r="I2" s="1" t="str">
        <f>IF(Info!$B$20="","Клиент",Info!$B$20)</f>
        <v>MVIDEO.RU</v>
      </c>
      <c r="J2" s="1" t="s">
        <v>76</v>
      </c>
      <c r="T2" s="1" t="s">
        <v>0</v>
      </c>
      <c r="AA2" s="1" t="s">
        <v>1</v>
      </c>
      <c r="AJ2" s="1" t="s">
        <v>16</v>
      </c>
    </row>
    <row r="3" spans="1:36" x14ac:dyDescent="0.2">
      <c r="A3" s="1" t="s">
        <v>43</v>
      </c>
      <c r="B3" s="1">
        <v>2017</v>
      </c>
      <c r="C3" s="2">
        <v>1190319</v>
      </c>
      <c r="D3" s="2">
        <v>746383.8</v>
      </c>
      <c r="E3" s="2">
        <v>1621628.2</v>
      </c>
      <c r="F3" s="2">
        <v>524309.80000000005</v>
      </c>
      <c r="H3" s="1" t="str">
        <f>CONCATENATE(Info!$B$41," - ",Info!$C$41)</f>
        <v>2017-01-01 - 2017-03-01</v>
      </c>
      <c r="I3" s="2">
        <v>3568649</v>
      </c>
      <c r="J3" s="2">
        <v>2181595.6</v>
      </c>
    </row>
    <row r="4" spans="1:36" x14ac:dyDescent="0.2">
      <c r="A4" s="1" t="s">
        <v>48</v>
      </c>
      <c r="B4" s="1" t="s">
        <v>20</v>
      </c>
      <c r="C4" s="2">
        <v>1065019</v>
      </c>
      <c r="D4" s="2">
        <v>707052</v>
      </c>
      <c r="E4" s="2">
        <v>1516959</v>
      </c>
      <c r="F4" s="2">
        <v>503163</v>
      </c>
      <c r="H4" s="1" t="str">
        <f>CONCATENATE(Info!$D$41," - ",Info!$E$41)</f>
        <v>2018-01-01 - 2018-03-01</v>
      </c>
      <c r="I4" s="2">
        <v>6396907</v>
      </c>
      <c r="J4" s="2">
        <v>3258768</v>
      </c>
      <c r="K4" s="8">
        <f>I4/J4-1</f>
        <v>0.96298325011169861</v>
      </c>
    </row>
    <row r="5" spans="1:36" x14ac:dyDescent="0.2">
      <c r="A5" s="1" t="s">
        <v>45</v>
      </c>
      <c r="B5" s="1" t="s">
        <v>21</v>
      </c>
      <c r="C5" s="2">
        <v>1313311</v>
      </c>
      <c r="D5" s="2">
        <v>728159.8</v>
      </c>
      <c r="E5" s="2">
        <v>1433153.2</v>
      </c>
      <c r="F5" s="2">
        <v>505263.8</v>
      </c>
      <c r="I5" s="8">
        <f>I4/I3-1</f>
        <v>0.79252904950865166</v>
      </c>
      <c r="J5" s="8">
        <f>J4/J3-1</f>
        <v>0.49375438784346648</v>
      </c>
    </row>
    <row r="6" spans="1:36" x14ac:dyDescent="0.2">
      <c r="A6" s="1" t="s">
        <v>49</v>
      </c>
      <c r="B6" s="1" t="s">
        <v>22</v>
      </c>
      <c r="C6" s="2">
        <v>1060836</v>
      </c>
      <c r="D6" s="2">
        <v>628490.19999999995</v>
      </c>
      <c r="E6" s="2">
        <v>1217343.8</v>
      </c>
      <c r="F6" s="2">
        <v>437505.2</v>
      </c>
      <c r="H6" s="1" t="s">
        <v>19</v>
      </c>
    </row>
    <row r="7" spans="1:36" x14ac:dyDescent="0.2">
      <c r="A7" s="1" t="s">
        <v>50</v>
      </c>
      <c r="B7" s="1" t="s">
        <v>23</v>
      </c>
      <c r="C7" s="2">
        <v>1198825</v>
      </c>
      <c r="D7" s="2">
        <v>650728.4</v>
      </c>
      <c r="E7" s="2">
        <v>1343520.6</v>
      </c>
      <c r="F7" s="2">
        <v>427813.4</v>
      </c>
      <c r="I7" s="1" t="str">
        <f>IF(Info!$B$20="","Клиент",Info!$B$20)</f>
        <v>MVIDEO.RU</v>
      </c>
      <c r="J7" s="1" t="s">
        <v>76</v>
      </c>
      <c r="M7" s="1" t="str">
        <f>IF(Info!$B$20="","Клиент",Info!$B$20)</f>
        <v>MVIDEO.RU</v>
      </c>
      <c r="N7" s="1" t="s">
        <v>1</v>
      </c>
      <c r="Q7" s="1" t="str">
        <f>IF(Info!$B$20="","Клиент",Info!$B$20)</f>
        <v>MVIDEO.RU</v>
      </c>
      <c r="R7" s="1" t="s">
        <v>1</v>
      </c>
    </row>
    <row r="8" spans="1:36" x14ac:dyDescent="0.2">
      <c r="A8" s="1" t="s">
        <v>51</v>
      </c>
      <c r="B8" s="1" t="s">
        <v>24</v>
      </c>
      <c r="C8" s="2">
        <v>1274517</v>
      </c>
      <c r="D8" s="2">
        <v>700459.8</v>
      </c>
      <c r="E8" s="2">
        <v>1515762.2</v>
      </c>
      <c r="F8" s="2">
        <v>493736.8</v>
      </c>
      <c r="H8" s="1" t="s">
        <v>72</v>
      </c>
      <c r="I8" s="2">
        <v>4963453</v>
      </c>
      <c r="J8" s="2">
        <v>1449849.4</v>
      </c>
      <c r="L8" s="1" t="s">
        <v>7</v>
      </c>
      <c r="M8" s="2">
        <v>6319636</v>
      </c>
      <c r="N8" s="2">
        <v>15804535</v>
      </c>
      <c r="P8" s="1" t="s">
        <v>74</v>
      </c>
      <c r="Q8" s="2">
        <v>3572581</v>
      </c>
      <c r="R8" s="2">
        <v>10601943</v>
      </c>
    </row>
    <row r="9" spans="1:36" x14ac:dyDescent="0.2">
      <c r="A9" s="1" t="s">
        <v>52</v>
      </c>
      <c r="B9" s="1" t="s">
        <v>25</v>
      </c>
      <c r="C9" s="2">
        <v>1208868</v>
      </c>
      <c r="D9" s="2">
        <v>789015.6</v>
      </c>
      <c r="E9" s="2">
        <v>1629425.4</v>
      </c>
      <c r="F9" s="2">
        <v>535024.6</v>
      </c>
      <c r="H9" s="1" t="s">
        <v>73</v>
      </c>
      <c r="I9" s="2">
        <v>1356183</v>
      </c>
      <c r="J9" s="2">
        <v>1727057</v>
      </c>
      <c r="L9" s="1" t="s">
        <v>8</v>
      </c>
      <c r="M9" s="2">
        <v>77271</v>
      </c>
      <c r="N9" s="2">
        <v>489305</v>
      </c>
      <c r="P9" s="1" t="s">
        <v>75</v>
      </c>
      <c r="Q9" s="2">
        <v>2824326</v>
      </c>
      <c r="R9" s="2">
        <v>5691897</v>
      </c>
    </row>
    <row r="10" spans="1:36" x14ac:dyDescent="0.2">
      <c r="A10" s="1" t="s">
        <v>53</v>
      </c>
      <c r="B10" s="1" t="s">
        <v>26</v>
      </c>
      <c r="C10" s="2">
        <v>1366217</v>
      </c>
      <c r="D10" s="2">
        <v>855428.6</v>
      </c>
      <c r="E10" s="2">
        <v>1842241.4</v>
      </c>
      <c r="F10" s="2">
        <v>622268.6</v>
      </c>
      <c r="H10" s="1" t="s">
        <v>31</v>
      </c>
      <c r="I10" s="2">
        <v>77271</v>
      </c>
      <c r="J10" s="2">
        <v>81861.600000000006</v>
      </c>
    </row>
    <row r="11" spans="1:36" x14ac:dyDescent="0.2">
      <c r="A11" s="1" t="s">
        <v>54</v>
      </c>
      <c r="B11" s="1" t="s">
        <v>27</v>
      </c>
      <c r="C11" s="2">
        <v>1563914</v>
      </c>
      <c r="D11" s="2">
        <v>919697.2</v>
      </c>
      <c r="E11" s="2">
        <v>1934581.8</v>
      </c>
      <c r="F11" s="2">
        <v>669876.19999999995</v>
      </c>
      <c r="I11" s="2"/>
      <c r="J11" s="2"/>
    </row>
    <row r="12" spans="1:36" x14ac:dyDescent="0.2">
      <c r="A12" s="1" t="s">
        <v>55</v>
      </c>
      <c r="B12" s="1" t="s">
        <v>28</v>
      </c>
      <c r="C12" s="2">
        <v>1728981</v>
      </c>
      <c r="D12" s="2">
        <v>1047342.6</v>
      </c>
      <c r="E12" s="2">
        <v>2055740.4</v>
      </c>
      <c r="F12" s="2">
        <v>727932.6</v>
      </c>
      <c r="I12" s="2"/>
      <c r="J12" s="2"/>
    </row>
    <row r="13" spans="1:36" x14ac:dyDescent="0.2">
      <c r="A13" s="1" t="s">
        <v>56</v>
      </c>
      <c r="B13" s="1" t="s">
        <v>29</v>
      </c>
      <c r="C13" s="2">
        <v>2928207</v>
      </c>
      <c r="D13" s="2">
        <v>1155484.8</v>
      </c>
      <c r="E13" s="2">
        <v>2140517.2000000002</v>
      </c>
      <c r="F13" s="2">
        <v>689948.8</v>
      </c>
      <c r="I13" s="2"/>
      <c r="J13" s="2"/>
    </row>
    <row r="14" spans="1:36" x14ac:dyDescent="0.2">
      <c r="A14" s="1" t="s">
        <v>57</v>
      </c>
      <c r="B14" s="1" t="s">
        <v>30</v>
      </c>
      <c r="C14" s="2">
        <v>3221019</v>
      </c>
      <c r="D14" s="2">
        <v>1302398.6000000001</v>
      </c>
      <c r="E14" s="2">
        <v>2352247.4</v>
      </c>
      <c r="F14" s="2">
        <v>915020.6</v>
      </c>
      <c r="I14" s="2"/>
      <c r="J14" s="2"/>
    </row>
    <row r="15" spans="1:36" x14ac:dyDescent="0.2">
      <c r="A15" s="1" t="s">
        <v>46</v>
      </c>
      <c r="B15" s="1">
        <v>2018</v>
      </c>
      <c r="C15" s="2">
        <v>2482960</v>
      </c>
      <c r="D15" s="2">
        <v>1074529.2</v>
      </c>
      <c r="E15" s="2">
        <v>1765385.8</v>
      </c>
      <c r="F15" s="2">
        <v>609606.19999999995</v>
      </c>
      <c r="I15" s="2"/>
      <c r="J15" s="2"/>
    </row>
    <row r="16" spans="1:36" x14ac:dyDescent="0.2">
      <c r="A16" s="1" t="s">
        <v>58</v>
      </c>
      <c r="B16" s="1" t="s">
        <v>20</v>
      </c>
      <c r="C16" s="2">
        <v>1756188</v>
      </c>
      <c r="D16" s="2">
        <v>1019912.6</v>
      </c>
      <c r="E16" s="2">
        <v>2116412.4</v>
      </c>
      <c r="F16" s="2">
        <v>630242.6</v>
      </c>
      <c r="I16" s="2"/>
      <c r="J16" s="2"/>
      <c r="T16" s="1" t="s">
        <v>14</v>
      </c>
    </row>
    <row r="17" spans="1:20" x14ac:dyDescent="0.2">
      <c r="A17" s="1" t="s">
        <v>44</v>
      </c>
      <c r="B17" s="1" t="s">
        <v>21</v>
      </c>
      <c r="C17" s="2">
        <v>2157759</v>
      </c>
      <c r="D17" s="2">
        <v>1164326.2</v>
      </c>
      <c r="E17" s="2">
        <v>2423050.7999999998</v>
      </c>
      <c r="F17" s="2">
        <v>711277.2</v>
      </c>
    </row>
    <row r="18" spans="1:20" x14ac:dyDescent="0.2">
      <c r="C18" s="2"/>
      <c r="D18" s="2"/>
      <c r="E18" s="2"/>
      <c r="F18" s="2"/>
    </row>
    <row r="19" spans="1:20" x14ac:dyDescent="0.2">
      <c r="C19" s="2"/>
      <c r="D19" s="2"/>
      <c r="E19" s="2"/>
      <c r="F19" s="2"/>
    </row>
    <row r="20" spans="1:20" x14ac:dyDescent="0.2">
      <c r="C20" s="2"/>
      <c r="D20" s="2"/>
      <c r="E20" s="2"/>
      <c r="F20" s="2"/>
    </row>
    <row r="21" spans="1:20" x14ac:dyDescent="0.2">
      <c r="C21" s="2"/>
      <c r="D21" s="2"/>
      <c r="E21" s="2"/>
      <c r="F21" s="2"/>
    </row>
    <row r="22" spans="1:20" x14ac:dyDescent="0.2">
      <c r="C22" s="2"/>
      <c r="D22" s="2"/>
      <c r="E22" s="2"/>
      <c r="F22" s="2"/>
    </row>
    <row r="23" spans="1:20" x14ac:dyDescent="0.2">
      <c r="C23" s="2"/>
      <c r="D23" s="2"/>
      <c r="E23" s="2"/>
      <c r="F23" s="2"/>
    </row>
    <row r="24" spans="1:20" x14ac:dyDescent="0.2">
      <c r="C24" s="2"/>
      <c r="D24" s="2"/>
      <c r="E24" s="2"/>
      <c r="F24" s="2"/>
    </row>
    <row r="25" spans="1:20" x14ac:dyDescent="0.2">
      <c r="C25" s="2"/>
      <c r="D25" s="2"/>
      <c r="E25" s="2"/>
      <c r="F25" s="2"/>
    </row>
    <row r="26" spans="1:20" x14ac:dyDescent="0.2">
      <c r="C26" s="2"/>
      <c r="D26" s="2"/>
      <c r="E26" s="2"/>
      <c r="F26" s="2"/>
    </row>
    <row r="27" spans="1:20" x14ac:dyDescent="0.2">
      <c r="C27" s="2"/>
      <c r="D27" s="2"/>
      <c r="E27" s="2"/>
      <c r="F27" s="2"/>
    </row>
    <row r="28" spans="1:20" x14ac:dyDescent="0.2">
      <c r="C28" s="2"/>
      <c r="D28" s="2"/>
      <c r="E28" s="2"/>
      <c r="F28" s="2"/>
    </row>
    <row r="29" spans="1:20" x14ac:dyDescent="0.2">
      <c r="C29" s="2"/>
      <c r="D29" s="2"/>
      <c r="E29" s="2"/>
      <c r="F29" s="2"/>
      <c r="T29" s="1" t="s">
        <v>15</v>
      </c>
    </row>
    <row r="30" spans="1:20" x14ac:dyDescent="0.2">
      <c r="C30" s="2"/>
      <c r="D30" s="2"/>
      <c r="E30" s="2"/>
      <c r="F30" s="2"/>
    </row>
    <row r="31" spans="1:20" x14ac:dyDescent="0.2">
      <c r="C31" s="2"/>
      <c r="D31" s="2"/>
      <c r="E31" s="2"/>
      <c r="F31" s="2"/>
    </row>
    <row r="32" spans="1:20" x14ac:dyDescent="0.2">
      <c r="C32" s="2"/>
      <c r="D32" s="2"/>
      <c r="E32" s="2"/>
      <c r="F32" s="2"/>
    </row>
    <row r="33" spans="3:6" x14ac:dyDescent="0.2">
      <c r="C33" s="2"/>
      <c r="D33" s="2"/>
      <c r="E33" s="2"/>
      <c r="F33" s="2"/>
    </row>
    <row r="34" spans="3:6" x14ac:dyDescent="0.2">
      <c r="C34" s="2"/>
      <c r="D34" s="2"/>
      <c r="E34" s="2"/>
      <c r="F34" s="2"/>
    </row>
    <row r="35" spans="3:6" x14ac:dyDescent="0.2">
      <c r="C35" s="2"/>
      <c r="D35" s="2"/>
      <c r="E35" s="2"/>
      <c r="F35" s="2"/>
    </row>
    <row r="36" spans="3:6" x14ac:dyDescent="0.2">
      <c r="C36" s="2"/>
      <c r="D36" s="2"/>
      <c r="E36" s="2"/>
      <c r="F36" s="2"/>
    </row>
    <row r="37" spans="3:6" x14ac:dyDescent="0.2">
      <c r="C37" s="2"/>
      <c r="D37" s="2"/>
      <c r="E37" s="2"/>
      <c r="F37" s="2"/>
    </row>
    <row r="38" spans="3:6" x14ac:dyDescent="0.2">
      <c r="C38" s="2"/>
      <c r="D38" s="2"/>
      <c r="E38" s="2"/>
      <c r="F38" s="2"/>
    </row>
    <row r="39" spans="3:6" x14ac:dyDescent="0.2">
      <c r="C39" s="2"/>
      <c r="D39" s="2"/>
      <c r="E39" s="2"/>
      <c r="F39" s="2"/>
    </row>
    <row r="40" spans="3:6" x14ac:dyDescent="0.2">
      <c r="C40" s="2"/>
      <c r="D40" s="2"/>
      <c r="E40" s="2"/>
      <c r="F40" s="2"/>
    </row>
    <row r="41" spans="3:6" x14ac:dyDescent="0.2">
      <c r="C41" s="2"/>
      <c r="D41" s="2"/>
      <c r="E41" s="2"/>
      <c r="F41" s="2"/>
    </row>
    <row r="42" spans="3:6" x14ac:dyDescent="0.2">
      <c r="C42" s="2"/>
      <c r="D42" s="2"/>
      <c r="E42" s="2"/>
      <c r="F42" s="2"/>
    </row>
    <row r="43" spans="3:6" x14ac:dyDescent="0.2">
      <c r="C43" s="2"/>
      <c r="D43" s="2"/>
      <c r="E43" s="2"/>
      <c r="F43" s="2"/>
    </row>
    <row r="44" spans="3:6" x14ac:dyDescent="0.2">
      <c r="C44" s="2"/>
      <c r="D44" s="2"/>
      <c r="E44" s="2"/>
      <c r="F44" s="2"/>
    </row>
    <row r="45" spans="3:6" x14ac:dyDescent="0.2">
      <c r="C45" s="2"/>
      <c r="D45" s="2"/>
      <c r="E45" s="2"/>
      <c r="F45" s="2"/>
    </row>
    <row r="46" spans="3:6" x14ac:dyDescent="0.2">
      <c r="C46" s="2"/>
      <c r="D46" s="2"/>
      <c r="E46" s="2"/>
      <c r="F46" s="2"/>
    </row>
    <row r="47" spans="3:6" x14ac:dyDescent="0.2">
      <c r="C47" s="2"/>
      <c r="D47" s="2"/>
      <c r="E47" s="2"/>
      <c r="F47" s="2"/>
    </row>
    <row r="48" spans="3:6" x14ac:dyDescent="0.2">
      <c r="C48" s="2"/>
      <c r="D48" s="2"/>
      <c r="E48" s="2"/>
      <c r="F48" s="2"/>
    </row>
    <row r="49" spans="3:6" x14ac:dyDescent="0.2">
      <c r="C49" s="2"/>
      <c r="D49" s="2"/>
      <c r="E49" s="2"/>
      <c r="F49" s="2"/>
    </row>
    <row r="50" spans="3:6" x14ac:dyDescent="0.2">
      <c r="C50" s="2"/>
      <c r="D50" s="2"/>
      <c r="E50" s="2"/>
      <c r="F50" s="2"/>
    </row>
    <row r="51" spans="3:6" x14ac:dyDescent="0.2">
      <c r="C51" s="2"/>
      <c r="D51" s="2"/>
      <c r="E51" s="2"/>
      <c r="F51" s="2"/>
    </row>
    <row r="52" spans="3:6" x14ac:dyDescent="0.2">
      <c r="C52" s="2"/>
      <c r="D52" s="2"/>
      <c r="E52" s="2"/>
      <c r="F52" s="2"/>
    </row>
    <row r="53" spans="3:6" x14ac:dyDescent="0.2">
      <c r="C53" s="2"/>
      <c r="D53" s="2"/>
      <c r="E53" s="2"/>
      <c r="F53" s="2"/>
    </row>
    <row r="54" spans="3:6" x14ac:dyDescent="0.2">
      <c r="C54" s="2"/>
      <c r="D54" s="2"/>
      <c r="E54" s="2"/>
      <c r="F54" s="2"/>
    </row>
    <row r="55" spans="3:6" x14ac:dyDescent="0.2">
      <c r="C55" s="2"/>
      <c r="D55" s="2"/>
      <c r="E55" s="2"/>
      <c r="F55" s="2"/>
    </row>
    <row r="56" spans="3:6" x14ac:dyDescent="0.2">
      <c r="C56" s="2"/>
      <c r="D56" s="2"/>
      <c r="E56" s="2"/>
      <c r="F56" s="2"/>
    </row>
    <row r="57" spans="3:6" x14ac:dyDescent="0.2">
      <c r="C57" s="2"/>
      <c r="D57" s="2"/>
      <c r="E57" s="2"/>
      <c r="F57" s="2"/>
    </row>
    <row r="58" spans="3:6" x14ac:dyDescent="0.2">
      <c r="C58" s="2"/>
      <c r="D58" s="2"/>
      <c r="E58" s="2"/>
      <c r="F58" s="2"/>
    </row>
    <row r="59" spans="3:6" x14ac:dyDescent="0.2">
      <c r="C59" s="2"/>
      <c r="D59" s="2"/>
      <c r="E59" s="2"/>
      <c r="F59" s="2"/>
    </row>
    <row r="60" spans="3:6" x14ac:dyDescent="0.2">
      <c r="C60" s="2"/>
      <c r="D60" s="2"/>
      <c r="E60" s="2"/>
      <c r="F60" s="2"/>
    </row>
    <row r="61" spans="3:6" x14ac:dyDescent="0.2">
      <c r="C61" s="2"/>
      <c r="D61" s="2"/>
      <c r="E61" s="2"/>
      <c r="F61" s="2"/>
    </row>
    <row r="62" spans="3:6" x14ac:dyDescent="0.2">
      <c r="C62" s="2"/>
      <c r="D62" s="2"/>
      <c r="E62" s="2"/>
      <c r="F62" s="2"/>
    </row>
    <row r="63" spans="3:6" x14ac:dyDescent="0.2">
      <c r="C63" s="2"/>
      <c r="D63" s="2"/>
      <c r="E63" s="2"/>
      <c r="F63" s="2"/>
    </row>
    <row r="64" spans="3:6" x14ac:dyDescent="0.2">
      <c r="C64" s="2"/>
      <c r="D64" s="2"/>
      <c r="E64" s="2"/>
      <c r="F64" s="2"/>
    </row>
    <row r="65" spans="3:6" x14ac:dyDescent="0.2">
      <c r="C65" s="2"/>
      <c r="D65" s="2"/>
      <c r="E65" s="2"/>
      <c r="F65" s="2"/>
    </row>
    <row r="66" spans="3:6" x14ac:dyDescent="0.2">
      <c r="C66" s="2"/>
      <c r="D66" s="2"/>
      <c r="E66" s="2"/>
      <c r="F66" s="2"/>
    </row>
    <row r="67" spans="3:6" x14ac:dyDescent="0.2">
      <c r="C67" s="2"/>
      <c r="D67" s="2"/>
      <c r="E67" s="2"/>
      <c r="F67" s="2"/>
    </row>
    <row r="68" spans="3:6" x14ac:dyDescent="0.2">
      <c r="C68" s="2"/>
      <c r="D68" s="2"/>
      <c r="E68" s="2"/>
      <c r="F68" s="2"/>
    </row>
    <row r="69" spans="3:6" x14ac:dyDescent="0.2">
      <c r="C69" s="2"/>
      <c r="D69" s="2"/>
      <c r="E69" s="2"/>
      <c r="F69" s="2"/>
    </row>
    <row r="70" spans="3:6" x14ac:dyDescent="0.2">
      <c r="C70" s="2"/>
      <c r="D70" s="2"/>
      <c r="E70" s="2"/>
      <c r="F70" s="2"/>
    </row>
    <row r="71" spans="3:6" x14ac:dyDescent="0.2">
      <c r="C71" s="2"/>
      <c r="D71" s="2"/>
      <c r="E71" s="2"/>
      <c r="F71" s="2"/>
    </row>
    <row r="72" spans="3:6" x14ac:dyDescent="0.2">
      <c r="C72" s="2"/>
      <c r="D72" s="2"/>
      <c r="E72" s="2"/>
      <c r="F72" s="2"/>
    </row>
    <row r="73" spans="3:6" x14ac:dyDescent="0.2">
      <c r="C73" s="2"/>
      <c r="D73" s="2"/>
      <c r="E73" s="2"/>
      <c r="F73" s="2"/>
    </row>
    <row r="74" spans="3:6" x14ac:dyDescent="0.2">
      <c r="C74" s="2"/>
      <c r="D74" s="2"/>
      <c r="E74" s="2"/>
      <c r="F74" s="2"/>
    </row>
    <row r="75" spans="3:6" x14ac:dyDescent="0.2">
      <c r="C75" s="2"/>
      <c r="D75" s="2"/>
      <c r="E75" s="2"/>
      <c r="F75" s="2"/>
    </row>
    <row r="76" spans="3:6" x14ac:dyDescent="0.2">
      <c r="C76" s="2"/>
      <c r="D76" s="2"/>
      <c r="E76" s="2"/>
      <c r="F76" s="2"/>
    </row>
    <row r="77" spans="3:6" x14ac:dyDescent="0.2">
      <c r="C77" s="2"/>
      <c r="D77" s="2"/>
      <c r="E77" s="2"/>
      <c r="F77" s="2"/>
    </row>
    <row r="78" spans="3:6" x14ac:dyDescent="0.2">
      <c r="C78" s="2"/>
      <c r="D78" s="2"/>
      <c r="E78" s="2"/>
      <c r="F78" s="2"/>
    </row>
    <row r="79" spans="3:6" x14ac:dyDescent="0.2">
      <c r="C79" s="2"/>
      <c r="D79" s="2"/>
      <c r="E79" s="2"/>
      <c r="F79" s="2"/>
    </row>
    <row r="80" spans="3:6" x14ac:dyDescent="0.2">
      <c r="C80" s="2"/>
      <c r="D80" s="2"/>
      <c r="E80" s="2"/>
      <c r="F80" s="2"/>
    </row>
    <row r="81" spans="3:6" x14ac:dyDescent="0.2">
      <c r="C81" s="2"/>
      <c r="D81" s="2"/>
      <c r="E81" s="2"/>
      <c r="F81" s="2"/>
    </row>
    <row r="82" spans="3:6" x14ac:dyDescent="0.2">
      <c r="C82" s="2"/>
      <c r="D82" s="2"/>
      <c r="E82" s="2"/>
      <c r="F82" s="2"/>
    </row>
    <row r="83" spans="3:6" x14ac:dyDescent="0.2">
      <c r="C83" s="2"/>
      <c r="D83" s="2"/>
      <c r="E83" s="2"/>
      <c r="F83" s="2"/>
    </row>
    <row r="84" spans="3:6" x14ac:dyDescent="0.2">
      <c r="C84" s="2"/>
      <c r="D84" s="2"/>
      <c r="E84" s="2"/>
      <c r="F84" s="2"/>
    </row>
    <row r="85" spans="3:6" x14ac:dyDescent="0.2">
      <c r="C85" s="2"/>
      <c r="D85" s="2"/>
      <c r="E85" s="2"/>
      <c r="F85" s="2"/>
    </row>
    <row r="86" spans="3:6" x14ac:dyDescent="0.2">
      <c r="C86" s="2"/>
      <c r="D86" s="2"/>
      <c r="E86" s="2"/>
      <c r="F86" s="2"/>
    </row>
    <row r="87" spans="3:6" x14ac:dyDescent="0.2">
      <c r="C87" s="2"/>
      <c r="D87" s="2"/>
      <c r="E87" s="2"/>
      <c r="F87" s="2"/>
    </row>
    <row r="88" spans="3:6" x14ac:dyDescent="0.2">
      <c r="C88" s="2"/>
      <c r="D88" s="2"/>
      <c r="E88" s="2"/>
      <c r="F88" s="2"/>
    </row>
    <row r="89" spans="3:6" x14ac:dyDescent="0.2">
      <c r="C89" s="2"/>
      <c r="D89" s="2"/>
      <c r="E89" s="2"/>
      <c r="F89" s="2"/>
    </row>
    <row r="90" spans="3:6" x14ac:dyDescent="0.2">
      <c r="C90" s="2"/>
      <c r="D90" s="2"/>
      <c r="E90" s="2"/>
      <c r="F90" s="2"/>
    </row>
    <row r="91" spans="3:6" x14ac:dyDescent="0.2">
      <c r="C91" s="2"/>
      <c r="D91" s="2"/>
      <c r="E91" s="2"/>
      <c r="F91" s="2"/>
    </row>
    <row r="92" spans="3:6" x14ac:dyDescent="0.2">
      <c r="C92" s="2"/>
      <c r="D92" s="2"/>
      <c r="E92" s="2"/>
      <c r="F92" s="2"/>
    </row>
    <row r="93" spans="3:6" x14ac:dyDescent="0.2">
      <c r="C93" s="2"/>
      <c r="D93" s="2"/>
      <c r="E93" s="2"/>
      <c r="F93" s="2"/>
    </row>
    <row r="94" spans="3:6" x14ac:dyDescent="0.2">
      <c r="C94" s="2"/>
      <c r="D94" s="2"/>
      <c r="E94" s="2"/>
      <c r="F94" s="2"/>
    </row>
    <row r="95" spans="3:6" x14ac:dyDescent="0.2">
      <c r="C95" s="2"/>
      <c r="D95" s="2"/>
      <c r="E95" s="2"/>
      <c r="F95" s="2"/>
    </row>
    <row r="96" spans="3:6" x14ac:dyDescent="0.2">
      <c r="C96" s="2"/>
      <c r="D96" s="2"/>
      <c r="E96" s="2"/>
      <c r="F96" s="2"/>
    </row>
    <row r="97" spans="3:6" x14ac:dyDescent="0.2">
      <c r="C97" s="2"/>
      <c r="D97" s="2"/>
      <c r="E97" s="2"/>
      <c r="F97" s="2"/>
    </row>
    <row r="98" spans="3:6" x14ac:dyDescent="0.2">
      <c r="C98" s="2"/>
      <c r="D98" s="2"/>
      <c r="E98" s="2"/>
      <c r="F98" s="2"/>
    </row>
    <row r="99" spans="3:6" x14ac:dyDescent="0.2">
      <c r="C99" s="2"/>
      <c r="D99" s="2"/>
      <c r="E99" s="2"/>
      <c r="F99" s="2"/>
    </row>
    <row r="100" spans="3:6" x14ac:dyDescent="0.2">
      <c r="C100" s="2"/>
      <c r="D100" s="2"/>
      <c r="E100" s="2"/>
      <c r="F100" s="2"/>
    </row>
    <row r="101" spans="3:6" x14ac:dyDescent="0.2">
      <c r="C101" s="2"/>
      <c r="D101" s="2"/>
      <c r="E101" s="2"/>
      <c r="F101" s="2"/>
    </row>
    <row r="102" spans="3:6" x14ac:dyDescent="0.2">
      <c r="C102" s="2"/>
      <c r="D102" s="2"/>
      <c r="E102" s="2"/>
      <c r="F102" s="2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AJ102"/>
  <sheetViews>
    <sheetView zoomScaleNormal="100" zoomScalePageLayoutView="80" workbookViewId="0">
      <pane xSplit="24915" topLeftCell="AH1"/>
      <selection pane="topRight" activeCell="AP1" sqref="AP1:AP1048576"/>
    </sheetView>
  </sheetViews>
  <sheetFormatPr defaultColWidth="8.875" defaultRowHeight="12.75" x14ac:dyDescent="0.2"/>
  <cols>
    <col min="1" max="2" width="8.625" style="1" customWidth="1"/>
    <col min="3" max="6" width="11.625" style="1" customWidth="1"/>
    <col min="7" max="7" width="5.625" style="1" customWidth="1"/>
    <col min="8" max="8" width="15.625" style="1" customWidth="1"/>
    <col min="9" max="10" width="11.625" style="1" customWidth="1"/>
    <col min="11" max="11" width="5.625" style="1" customWidth="1"/>
    <col min="12" max="12" width="9.625" style="1" customWidth="1"/>
    <col min="13" max="14" width="11.625" style="1" customWidth="1"/>
    <col min="15" max="15" width="5.625" style="1" customWidth="1"/>
    <col min="16" max="16" width="9.625" style="1" customWidth="1"/>
    <col min="17" max="18" width="11.625" style="1" customWidth="1"/>
    <col min="19" max="16384" width="8.875" style="1"/>
  </cols>
  <sheetData>
    <row r="2" spans="1:36" x14ac:dyDescent="0.2">
      <c r="A2" s="11" t="s">
        <v>13</v>
      </c>
      <c r="B2" s="11"/>
      <c r="C2" s="11" t="str">
        <f>IF(Info!$B$20="","Клиент",Info!$B$20)</f>
        <v>MVIDEO.RU</v>
      </c>
      <c r="D2" s="11" t="s">
        <v>76</v>
      </c>
      <c r="E2" s="11" t="s">
        <v>10</v>
      </c>
      <c r="F2" s="11" t="s">
        <v>9</v>
      </c>
      <c r="H2" s="1" t="s">
        <v>71</v>
      </c>
      <c r="I2" s="1" t="str">
        <f>IF(Info!$B$20="","Клиент",Info!$B$20)</f>
        <v>MVIDEO.RU</v>
      </c>
      <c r="J2" s="1" t="s">
        <v>76</v>
      </c>
      <c r="T2" s="1" t="s">
        <v>0</v>
      </c>
      <c r="AA2" s="1" t="s">
        <v>1</v>
      </c>
      <c r="AJ2" s="1" t="s">
        <v>16</v>
      </c>
    </row>
    <row r="3" spans="1:36" x14ac:dyDescent="0.2">
      <c r="A3" s="1" t="s">
        <v>43</v>
      </c>
      <c r="B3" s="1">
        <v>2017</v>
      </c>
      <c r="C3" s="2">
        <v>7537</v>
      </c>
      <c r="D3" s="2">
        <v>9335.6</v>
      </c>
      <c r="E3" s="2">
        <v>17210.400000000001</v>
      </c>
      <c r="F3" s="2">
        <v>7493.6</v>
      </c>
      <c r="H3" s="1" t="str">
        <f>CONCATENATE(Info!$B$41," - ",Info!$C$41)</f>
        <v>2017-01-01 - 2017-03-01</v>
      </c>
      <c r="I3" s="2">
        <v>26347</v>
      </c>
      <c r="J3" s="2">
        <v>28854.799999999999</v>
      </c>
    </row>
    <row r="4" spans="1:36" x14ac:dyDescent="0.2">
      <c r="A4" s="1" t="s">
        <v>48</v>
      </c>
      <c r="B4" s="1" t="s">
        <v>20</v>
      </c>
      <c r="C4" s="2">
        <v>7788</v>
      </c>
      <c r="D4" s="2">
        <v>9122.4</v>
      </c>
      <c r="E4" s="2">
        <v>12297.6</v>
      </c>
      <c r="F4" s="2">
        <v>7016.4</v>
      </c>
      <c r="H4" s="1" t="str">
        <f>CONCATENATE(Info!$D$41," - ",Info!$E$41)</f>
        <v>2018-01-01 - 2018-03-01</v>
      </c>
      <c r="I4" s="2">
        <v>67646</v>
      </c>
      <c r="J4" s="2">
        <v>18115.8</v>
      </c>
      <c r="K4" s="8">
        <f>I4/J4-1</f>
        <v>2.7340884752536461</v>
      </c>
    </row>
    <row r="5" spans="1:36" x14ac:dyDescent="0.2">
      <c r="A5" s="1" t="s">
        <v>45</v>
      </c>
      <c r="B5" s="1" t="s">
        <v>21</v>
      </c>
      <c r="C5" s="2">
        <v>11022</v>
      </c>
      <c r="D5" s="2">
        <v>10396.799999999999</v>
      </c>
      <c r="E5" s="2">
        <v>10420.200000000001</v>
      </c>
      <c r="F5" s="2">
        <v>7951.8</v>
      </c>
      <c r="I5" s="8">
        <f>I4/I3-1</f>
        <v>1.5675029415113677</v>
      </c>
      <c r="J5" s="8">
        <f>J4/J3-1</f>
        <v>-0.37217378044554117</v>
      </c>
    </row>
    <row r="6" spans="1:36" x14ac:dyDescent="0.2">
      <c r="A6" s="1" t="s">
        <v>49</v>
      </c>
      <c r="B6" s="1" t="s">
        <v>22</v>
      </c>
      <c r="C6" s="2">
        <v>8224</v>
      </c>
      <c r="D6" s="2">
        <v>8781.2000000000007</v>
      </c>
      <c r="E6" s="2">
        <v>8892.7999999999993</v>
      </c>
      <c r="F6" s="2">
        <v>7067.2</v>
      </c>
      <c r="H6" s="1" t="s">
        <v>19</v>
      </c>
    </row>
    <row r="7" spans="1:36" x14ac:dyDescent="0.2">
      <c r="A7" s="1" t="s">
        <v>50</v>
      </c>
      <c r="B7" s="1" t="s">
        <v>23</v>
      </c>
      <c r="C7" s="2">
        <v>9540</v>
      </c>
      <c r="D7" s="2">
        <v>8747.6</v>
      </c>
      <c r="E7" s="2">
        <v>8827.4</v>
      </c>
      <c r="F7" s="2">
        <v>7267.6</v>
      </c>
      <c r="I7" s="1" t="str">
        <f>IF(Info!$B$20="","Клиент",Info!$B$20)</f>
        <v>MVIDEO.RU</v>
      </c>
      <c r="J7" s="1" t="s">
        <v>76</v>
      </c>
      <c r="M7" s="1" t="str">
        <f>IF(Info!$B$20="","Клиент",Info!$B$20)</f>
        <v>MVIDEO.RU</v>
      </c>
      <c r="N7" s="1" t="s">
        <v>1</v>
      </c>
      <c r="Q7" s="1" t="str">
        <f>IF(Info!$B$20="","Клиент",Info!$B$20)</f>
        <v>MVIDEO.RU</v>
      </c>
      <c r="R7" s="1" t="s">
        <v>1</v>
      </c>
    </row>
    <row r="8" spans="1:36" x14ac:dyDescent="0.2">
      <c r="A8" s="1" t="s">
        <v>51</v>
      </c>
      <c r="B8" s="1" t="s">
        <v>24</v>
      </c>
      <c r="C8" s="2">
        <v>11773</v>
      </c>
      <c r="D8" s="2">
        <v>8821.6</v>
      </c>
      <c r="E8" s="2">
        <v>8490.4</v>
      </c>
      <c r="F8" s="2">
        <v>7187.6</v>
      </c>
      <c r="H8" s="1" t="s">
        <v>72</v>
      </c>
      <c r="I8" s="2">
        <v>64309</v>
      </c>
      <c r="J8" s="2">
        <v>14802.6</v>
      </c>
      <c r="L8" s="1" t="s">
        <v>7</v>
      </c>
      <c r="M8" s="2">
        <v>67414</v>
      </c>
      <c r="N8" s="2">
        <v>88944</v>
      </c>
      <c r="P8" s="1" t="s">
        <v>74</v>
      </c>
      <c r="Q8" s="2">
        <v>47946</v>
      </c>
      <c r="R8" s="2">
        <v>68847</v>
      </c>
    </row>
    <row r="9" spans="1:36" x14ac:dyDescent="0.2">
      <c r="A9" s="1" t="s">
        <v>52</v>
      </c>
      <c r="B9" s="1" t="s">
        <v>25</v>
      </c>
      <c r="C9" s="2">
        <v>11698</v>
      </c>
      <c r="D9" s="2">
        <v>6204.4</v>
      </c>
      <c r="E9" s="2">
        <v>12347.6</v>
      </c>
      <c r="F9" s="2">
        <v>4579.3999999999996</v>
      </c>
      <c r="H9" s="1" t="s">
        <v>73</v>
      </c>
      <c r="I9" s="2">
        <v>3105</v>
      </c>
      <c r="J9" s="2">
        <v>2998.6</v>
      </c>
      <c r="L9" s="1" t="s">
        <v>8</v>
      </c>
      <c r="M9" s="2">
        <v>232</v>
      </c>
      <c r="N9" s="2">
        <v>1635</v>
      </c>
      <c r="P9" s="1" t="s">
        <v>75</v>
      </c>
      <c r="Q9" s="2">
        <v>19700</v>
      </c>
      <c r="R9" s="2">
        <v>21732</v>
      </c>
    </row>
    <row r="10" spans="1:36" x14ac:dyDescent="0.2">
      <c r="A10" s="1" t="s">
        <v>53</v>
      </c>
      <c r="B10" s="1" t="s">
        <v>26</v>
      </c>
      <c r="C10" s="2">
        <v>14689</v>
      </c>
      <c r="D10" s="2">
        <v>6700.2</v>
      </c>
      <c r="E10" s="2">
        <v>13378.8</v>
      </c>
      <c r="F10" s="2">
        <v>5059.2</v>
      </c>
      <c r="H10" s="1" t="s">
        <v>31</v>
      </c>
      <c r="I10" s="2">
        <v>232</v>
      </c>
      <c r="J10" s="2">
        <v>314.60000000000002</v>
      </c>
    </row>
    <row r="11" spans="1:36" x14ac:dyDescent="0.2">
      <c r="A11" s="1" t="s">
        <v>54</v>
      </c>
      <c r="B11" s="1" t="s">
        <v>27</v>
      </c>
      <c r="C11" s="2">
        <v>16978</v>
      </c>
      <c r="D11" s="2">
        <v>6511.6</v>
      </c>
      <c r="E11" s="2">
        <v>11225.4</v>
      </c>
      <c r="F11" s="2">
        <v>4574.6000000000004</v>
      </c>
      <c r="I11" s="2"/>
      <c r="J11" s="2"/>
    </row>
    <row r="12" spans="1:36" x14ac:dyDescent="0.2">
      <c r="A12" s="1" t="s">
        <v>55</v>
      </c>
      <c r="B12" s="1" t="s">
        <v>28</v>
      </c>
      <c r="C12" s="2">
        <v>17282</v>
      </c>
      <c r="D12" s="2">
        <v>6957</v>
      </c>
      <c r="E12" s="2">
        <v>11471</v>
      </c>
      <c r="F12" s="2">
        <v>4800</v>
      </c>
      <c r="I12" s="2"/>
      <c r="J12" s="2"/>
    </row>
    <row r="13" spans="1:36" x14ac:dyDescent="0.2">
      <c r="A13" s="1" t="s">
        <v>56</v>
      </c>
      <c r="B13" s="1" t="s">
        <v>29</v>
      </c>
      <c r="C13" s="2">
        <v>24331</v>
      </c>
      <c r="D13" s="2">
        <v>7443.4</v>
      </c>
      <c r="E13" s="2">
        <v>10586.6</v>
      </c>
      <c r="F13" s="2">
        <v>4648.3999999999996</v>
      </c>
      <c r="I13" s="2"/>
      <c r="J13" s="2"/>
    </row>
    <row r="14" spans="1:36" x14ac:dyDescent="0.2">
      <c r="A14" s="1" t="s">
        <v>57</v>
      </c>
      <c r="B14" s="1" t="s">
        <v>30</v>
      </c>
      <c r="C14" s="2">
        <v>32993</v>
      </c>
      <c r="D14" s="2">
        <v>10152</v>
      </c>
      <c r="E14" s="2">
        <v>14569</v>
      </c>
      <c r="F14" s="2">
        <v>6330</v>
      </c>
      <c r="I14" s="2"/>
      <c r="J14" s="2"/>
    </row>
    <row r="15" spans="1:36" x14ac:dyDescent="0.2">
      <c r="A15" s="1" t="s">
        <v>46</v>
      </c>
      <c r="B15" s="1">
        <v>2018</v>
      </c>
      <c r="C15" s="2">
        <v>23637</v>
      </c>
      <c r="D15" s="2">
        <v>6636</v>
      </c>
      <c r="E15" s="2">
        <v>9460</v>
      </c>
      <c r="F15" s="2">
        <v>3891</v>
      </c>
      <c r="I15" s="2"/>
      <c r="J15" s="2"/>
    </row>
    <row r="16" spans="1:36" x14ac:dyDescent="0.2">
      <c r="A16" s="1" t="s">
        <v>58</v>
      </c>
      <c r="B16" s="1" t="s">
        <v>20</v>
      </c>
      <c r="C16" s="2">
        <v>19915</v>
      </c>
      <c r="D16" s="2">
        <v>5714.4</v>
      </c>
      <c r="E16" s="2">
        <v>7314.6</v>
      </c>
      <c r="F16" s="2">
        <v>3245.4</v>
      </c>
      <c r="I16" s="2"/>
      <c r="J16" s="2"/>
      <c r="T16" s="1" t="s">
        <v>14</v>
      </c>
    </row>
    <row r="17" spans="1:20" x14ac:dyDescent="0.2">
      <c r="A17" s="1" t="s">
        <v>44</v>
      </c>
      <c r="B17" s="1" t="s">
        <v>21</v>
      </c>
      <c r="C17" s="2">
        <v>24094</v>
      </c>
      <c r="D17" s="2">
        <v>5765.4</v>
      </c>
      <c r="E17" s="2">
        <v>4659.6000000000004</v>
      </c>
      <c r="F17" s="2">
        <v>2416.4</v>
      </c>
    </row>
    <row r="18" spans="1:20" x14ac:dyDescent="0.2">
      <c r="C18" s="2"/>
      <c r="D18" s="2"/>
      <c r="E18" s="2"/>
      <c r="F18" s="2"/>
    </row>
    <row r="19" spans="1:20" x14ac:dyDescent="0.2">
      <c r="C19" s="2"/>
      <c r="D19" s="2"/>
      <c r="E19" s="2"/>
      <c r="F19" s="2"/>
    </row>
    <row r="20" spans="1:20" x14ac:dyDescent="0.2">
      <c r="C20" s="2"/>
      <c r="D20" s="2"/>
      <c r="E20" s="2"/>
      <c r="F20" s="2"/>
    </row>
    <row r="21" spans="1:20" x14ac:dyDescent="0.2">
      <c r="C21" s="2"/>
      <c r="D21" s="2"/>
      <c r="E21" s="2"/>
      <c r="F21" s="2"/>
    </row>
    <row r="22" spans="1:20" x14ac:dyDescent="0.2">
      <c r="C22" s="2"/>
      <c r="D22" s="2"/>
      <c r="E22" s="2"/>
      <c r="F22" s="2"/>
    </row>
    <row r="23" spans="1:20" x14ac:dyDescent="0.2">
      <c r="C23" s="2"/>
      <c r="D23" s="2"/>
      <c r="E23" s="2"/>
      <c r="F23" s="2"/>
    </row>
    <row r="24" spans="1:20" x14ac:dyDescent="0.2">
      <c r="C24" s="2"/>
      <c r="D24" s="2"/>
      <c r="E24" s="2"/>
      <c r="F24" s="2"/>
    </row>
    <row r="25" spans="1:20" x14ac:dyDescent="0.2">
      <c r="C25" s="2"/>
      <c r="D25" s="2"/>
      <c r="E25" s="2"/>
      <c r="F25" s="2"/>
    </row>
    <row r="26" spans="1:20" x14ac:dyDescent="0.2">
      <c r="C26" s="2"/>
      <c r="D26" s="2"/>
      <c r="E26" s="2"/>
      <c r="F26" s="2"/>
    </row>
    <row r="27" spans="1:20" x14ac:dyDescent="0.2">
      <c r="C27" s="2"/>
      <c r="D27" s="2"/>
      <c r="E27" s="2"/>
      <c r="F27" s="2"/>
    </row>
    <row r="28" spans="1:20" x14ac:dyDescent="0.2">
      <c r="C28" s="2"/>
      <c r="D28" s="2"/>
      <c r="E28" s="2"/>
      <c r="F28" s="2"/>
    </row>
    <row r="29" spans="1:20" x14ac:dyDescent="0.2">
      <c r="C29" s="2"/>
      <c r="D29" s="2"/>
      <c r="E29" s="2"/>
      <c r="F29" s="2"/>
      <c r="T29" s="1" t="s">
        <v>15</v>
      </c>
    </row>
    <row r="30" spans="1:20" x14ac:dyDescent="0.2">
      <c r="C30" s="2"/>
      <c r="D30" s="2"/>
      <c r="E30" s="2"/>
      <c r="F30" s="2"/>
    </row>
    <row r="31" spans="1:20" x14ac:dyDescent="0.2">
      <c r="C31" s="2"/>
      <c r="D31" s="2"/>
      <c r="E31" s="2"/>
      <c r="F31" s="2"/>
    </row>
    <row r="32" spans="1:20" x14ac:dyDescent="0.2">
      <c r="C32" s="2"/>
      <c r="D32" s="2"/>
      <c r="E32" s="2"/>
      <c r="F32" s="2"/>
    </row>
    <row r="33" spans="3:6" x14ac:dyDescent="0.2">
      <c r="C33" s="2"/>
      <c r="D33" s="2"/>
      <c r="E33" s="2"/>
      <c r="F33" s="2"/>
    </row>
    <row r="34" spans="3:6" x14ac:dyDescent="0.2">
      <c r="C34" s="2"/>
      <c r="D34" s="2"/>
      <c r="E34" s="2"/>
      <c r="F34" s="2"/>
    </row>
    <row r="35" spans="3:6" x14ac:dyDescent="0.2">
      <c r="C35" s="2"/>
      <c r="D35" s="2"/>
      <c r="E35" s="2"/>
      <c r="F35" s="2"/>
    </row>
    <row r="36" spans="3:6" x14ac:dyDescent="0.2">
      <c r="C36" s="2"/>
      <c r="D36" s="2"/>
      <c r="E36" s="2"/>
      <c r="F36" s="2"/>
    </row>
    <row r="37" spans="3:6" x14ac:dyDescent="0.2">
      <c r="C37" s="2"/>
      <c r="D37" s="2"/>
      <c r="E37" s="2"/>
      <c r="F37" s="2"/>
    </row>
    <row r="38" spans="3:6" x14ac:dyDescent="0.2">
      <c r="C38" s="2"/>
      <c r="D38" s="2"/>
      <c r="E38" s="2"/>
      <c r="F38" s="2"/>
    </row>
    <row r="39" spans="3:6" x14ac:dyDescent="0.2">
      <c r="C39" s="2"/>
      <c r="D39" s="2"/>
      <c r="E39" s="2"/>
      <c r="F39" s="2"/>
    </row>
    <row r="40" spans="3:6" x14ac:dyDescent="0.2">
      <c r="C40" s="2"/>
      <c r="D40" s="2"/>
      <c r="E40" s="2"/>
      <c r="F40" s="2"/>
    </row>
    <row r="41" spans="3:6" x14ac:dyDescent="0.2">
      <c r="C41" s="2"/>
      <c r="D41" s="2"/>
      <c r="E41" s="2"/>
      <c r="F41" s="2"/>
    </row>
    <row r="42" spans="3:6" x14ac:dyDescent="0.2">
      <c r="C42" s="2"/>
      <c r="D42" s="2"/>
      <c r="E42" s="2"/>
      <c r="F42" s="2"/>
    </row>
    <row r="43" spans="3:6" x14ac:dyDescent="0.2">
      <c r="C43" s="2"/>
      <c r="D43" s="2"/>
      <c r="E43" s="2"/>
      <c r="F43" s="2"/>
    </row>
    <row r="44" spans="3:6" x14ac:dyDescent="0.2">
      <c r="C44" s="2"/>
      <c r="D44" s="2"/>
      <c r="E44" s="2"/>
      <c r="F44" s="2"/>
    </row>
    <row r="45" spans="3:6" x14ac:dyDescent="0.2">
      <c r="C45" s="2"/>
      <c r="D45" s="2"/>
      <c r="E45" s="2"/>
      <c r="F45" s="2"/>
    </row>
    <row r="46" spans="3:6" x14ac:dyDescent="0.2">
      <c r="C46" s="2"/>
      <c r="D46" s="2"/>
      <c r="E46" s="2"/>
      <c r="F46" s="2"/>
    </row>
    <row r="47" spans="3:6" x14ac:dyDescent="0.2">
      <c r="C47" s="2"/>
      <c r="D47" s="2"/>
      <c r="E47" s="2"/>
      <c r="F47" s="2"/>
    </row>
    <row r="48" spans="3:6" x14ac:dyDescent="0.2">
      <c r="C48" s="2"/>
      <c r="D48" s="2"/>
      <c r="E48" s="2"/>
      <c r="F48" s="2"/>
    </row>
    <row r="49" spans="3:6" x14ac:dyDescent="0.2">
      <c r="C49" s="2"/>
      <c r="D49" s="2"/>
      <c r="E49" s="2"/>
      <c r="F49" s="2"/>
    </row>
    <row r="50" spans="3:6" x14ac:dyDescent="0.2">
      <c r="C50" s="2"/>
      <c r="D50" s="2"/>
      <c r="E50" s="2"/>
      <c r="F50" s="2"/>
    </row>
    <row r="51" spans="3:6" x14ac:dyDescent="0.2">
      <c r="C51" s="2"/>
      <c r="D51" s="2"/>
      <c r="E51" s="2"/>
      <c r="F51" s="2"/>
    </row>
    <row r="52" spans="3:6" x14ac:dyDescent="0.2">
      <c r="C52" s="2"/>
      <c r="D52" s="2"/>
      <c r="E52" s="2"/>
      <c r="F52" s="2"/>
    </row>
    <row r="53" spans="3:6" x14ac:dyDescent="0.2">
      <c r="C53" s="2"/>
      <c r="D53" s="2"/>
      <c r="E53" s="2"/>
      <c r="F53" s="2"/>
    </row>
    <row r="54" spans="3:6" x14ac:dyDescent="0.2">
      <c r="C54" s="2"/>
      <c r="D54" s="2"/>
      <c r="E54" s="2"/>
      <c r="F54" s="2"/>
    </row>
    <row r="55" spans="3:6" x14ac:dyDescent="0.2">
      <c r="C55" s="2"/>
      <c r="D55" s="2"/>
      <c r="E55" s="2"/>
      <c r="F55" s="2"/>
    </row>
    <row r="56" spans="3:6" x14ac:dyDescent="0.2">
      <c r="C56" s="2"/>
      <c r="D56" s="2"/>
      <c r="E56" s="2"/>
      <c r="F56" s="2"/>
    </row>
    <row r="57" spans="3:6" x14ac:dyDescent="0.2">
      <c r="C57" s="2"/>
      <c r="D57" s="2"/>
      <c r="E57" s="2"/>
      <c r="F57" s="2"/>
    </row>
    <row r="58" spans="3:6" x14ac:dyDescent="0.2">
      <c r="C58" s="2"/>
      <c r="D58" s="2"/>
      <c r="E58" s="2"/>
      <c r="F58" s="2"/>
    </row>
    <row r="59" spans="3:6" x14ac:dyDescent="0.2">
      <c r="C59" s="2"/>
      <c r="D59" s="2"/>
      <c r="E59" s="2"/>
      <c r="F59" s="2"/>
    </row>
    <row r="60" spans="3:6" x14ac:dyDescent="0.2">
      <c r="C60" s="2"/>
      <c r="D60" s="2"/>
      <c r="E60" s="2"/>
      <c r="F60" s="2"/>
    </row>
    <row r="61" spans="3:6" x14ac:dyDescent="0.2">
      <c r="C61" s="2"/>
      <c r="D61" s="2"/>
      <c r="E61" s="2"/>
      <c r="F61" s="2"/>
    </row>
    <row r="62" spans="3:6" x14ac:dyDescent="0.2">
      <c r="C62" s="2"/>
      <c r="D62" s="2"/>
      <c r="E62" s="2"/>
      <c r="F62" s="2"/>
    </row>
    <row r="63" spans="3:6" x14ac:dyDescent="0.2">
      <c r="C63" s="2"/>
      <c r="D63" s="2"/>
      <c r="E63" s="2"/>
      <c r="F63" s="2"/>
    </row>
    <row r="64" spans="3:6" x14ac:dyDescent="0.2">
      <c r="C64" s="2"/>
      <c r="D64" s="2"/>
      <c r="E64" s="2"/>
      <c r="F64" s="2"/>
    </row>
    <row r="65" spans="3:6" x14ac:dyDescent="0.2">
      <c r="C65" s="2"/>
      <c r="D65" s="2"/>
      <c r="E65" s="2"/>
      <c r="F65" s="2"/>
    </row>
    <row r="66" spans="3:6" x14ac:dyDescent="0.2">
      <c r="C66" s="2"/>
      <c r="D66" s="2"/>
      <c r="E66" s="2"/>
      <c r="F66" s="2"/>
    </row>
    <row r="67" spans="3:6" x14ac:dyDescent="0.2">
      <c r="C67" s="2"/>
      <c r="D67" s="2"/>
      <c r="E67" s="2"/>
      <c r="F67" s="2"/>
    </row>
    <row r="68" spans="3:6" x14ac:dyDescent="0.2">
      <c r="C68" s="2"/>
      <c r="D68" s="2"/>
      <c r="E68" s="2"/>
      <c r="F68" s="2"/>
    </row>
    <row r="69" spans="3:6" x14ac:dyDescent="0.2">
      <c r="C69" s="2"/>
      <c r="D69" s="2"/>
      <c r="E69" s="2"/>
      <c r="F69" s="2"/>
    </row>
    <row r="70" spans="3:6" x14ac:dyDescent="0.2">
      <c r="C70" s="2"/>
      <c r="D70" s="2"/>
      <c r="E70" s="2"/>
      <c r="F70" s="2"/>
    </row>
    <row r="71" spans="3:6" x14ac:dyDescent="0.2">
      <c r="C71" s="2"/>
      <c r="D71" s="2"/>
      <c r="E71" s="2"/>
      <c r="F71" s="2"/>
    </row>
    <row r="72" spans="3:6" x14ac:dyDescent="0.2">
      <c r="C72" s="2"/>
      <c r="D72" s="2"/>
      <c r="E72" s="2"/>
      <c r="F72" s="2"/>
    </row>
    <row r="73" spans="3:6" x14ac:dyDescent="0.2">
      <c r="C73" s="2"/>
      <c r="D73" s="2"/>
      <c r="E73" s="2"/>
      <c r="F73" s="2"/>
    </row>
    <row r="74" spans="3:6" x14ac:dyDescent="0.2">
      <c r="C74" s="2"/>
      <c r="D74" s="2"/>
      <c r="E74" s="2"/>
      <c r="F74" s="2"/>
    </row>
    <row r="75" spans="3:6" x14ac:dyDescent="0.2">
      <c r="C75" s="2"/>
      <c r="D75" s="2"/>
      <c r="E75" s="2"/>
      <c r="F75" s="2"/>
    </row>
    <row r="76" spans="3:6" x14ac:dyDescent="0.2">
      <c r="C76" s="2"/>
      <c r="D76" s="2"/>
      <c r="E76" s="2"/>
      <c r="F76" s="2"/>
    </row>
    <row r="77" spans="3:6" x14ac:dyDescent="0.2">
      <c r="C77" s="2"/>
      <c r="D77" s="2"/>
      <c r="E77" s="2"/>
      <c r="F77" s="2"/>
    </row>
    <row r="78" spans="3:6" x14ac:dyDescent="0.2">
      <c r="C78" s="2"/>
      <c r="D78" s="2"/>
      <c r="E78" s="2"/>
      <c r="F78" s="2"/>
    </row>
    <row r="79" spans="3:6" x14ac:dyDescent="0.2">
      <c r="C79" s="2"/>
      <c r="D79" s="2"/>
      <c r="E79" s="2"/>
      <c r="F79" s="2"/>
    </row>
    <row r="80" spans="3:6" x14ac:dyDescent="0.2">
      <c r="C80" s="2"/>
      <c r="D80" s="2"/>
      <c r="E80" s="2"/>
      <c r="F80" s="2"/>
    </row>
    <row r="81" spans="3:6" x14ac:dyDescent="0.2">
      <c r="C81" s="2"/>
      <c r="D81" s="2"/>
      <c r="E81" s="2"/>
      <c r="F81" s="2"/>
    </row>
    <row r="82" spans="3:6" x14ac:dyDescent="0.2">
      <c r="C82" s="2"/>
      <c r="D82" s="2"/>
      <c r="E82" s="2"/>
      <c r="F82" s="2"/>
    </row>
    <row r="83" spans="3:6" x14ac:dyDescent="0.2">
      <c r="C83" s="2"/>
      <c r="D83" s="2"/>
      <c r="E83" s="2"/>
      <c r="F83" s="2"/>
    </row>
    <row r="84" spans="3:6" x14ac:dyDescent="0.2">
      <c r="C84" s="2"/>
      <c r="D84" s="2"/>
      <c r="E84" s="2"/>
      <c r="F84" s="2"/>
    </row>
    <row r="85" spans="3:6" x14ac:dyDescent="0.2">
      <c r="C85" s="2"/>
      <c r="D85" s="2"/>
      <c r="E85" s="2"/>
      <c r="F85" s="2"/>
    </row>
    <row r="86" spans="3:6" x14ac:dyDescent="0.2">
      <c r="C86" s="2"/>
      <c r="D86" s="2"/>
      <c r="E86" s="2"/>
      <c r="F86" s="2"/>
    </row>
    <row r="87" spans="3:6" x14ac:dyDescent="0.2">
      <c r="C87" s="2"/>
      <c r="D87" s="2"/>
      <c r="E87" s="2"/>
      <c r="F87" s="2"/>
    </row>
    <row r="88" spans="3:6" x14ac:dyDescent="0.2">
      <c r="C88" s="2"/>
      <c r="D88" s="2"/>
      <c r="E88" s="2"/>
      <c r="F88" s="2"/>
    </row>
    <row r="89" spans="3:6" x14ac:dyDescent="0.2">
      <c r="C89" s="2"/>
      <c r="D89" s="2"/>
      <c r="E89" s="2"/>
      <c r="F89" s="2"/>
    </row>
    <row r="90" spans="3:6" x14ac:dyDescent="0.2">
      <c r="C90" s="2"/>
      <c r="D90" s="2"/>
      <c r="E90" s="2"/>
      <c r="F90" s="2"/>
    </row>
    <row r="91" spans="3:6" x14ac:dyDescent="0.2">
      <c r="C91" s="2"/>
      <c r="D91" s="2"/>
      <c r="E91" s="2"/>
      <c r="F91" s="2"/>
    </row>
    <row r="92" spans="3:6" x14ac:dyDescent="0.2">
      <c r="C92" s="2"/>
      <c r="D92" s="2"/>
      <c r="E92" s="2"/>
      <c r="F92" s="2"/>
    </row>
    <row r="93" spans="3:6" x14ac:dyDescent="0.2">
      <c r="C93" s="2"/>
      <c r="D93" s="2"/>
      <c r="E93" s="2"/>
      <c r="F93" s="2"/>
    </row>
    <row r="94" spans="3:6" x14ac:dyDescent="0.2">
      <c r="C94" s="2"/>
      <c r="D94" s="2"/>
      <c r="E94" s="2"/>
      <c r="F94" s="2"/>
    </row>
    <row r="95" spans="3:6" x14ac:dyDescent="0.2">
      <c r="C95" s="2"/>
      <c r="D95" s="2"/>
      <c r="E95" s="2"/>
      <c r="F95" s="2"/>
    </row>
    <row r="96" spans="3:6" x14ac:dyDescent="0.2">
      <c r="C96" s="2"/>
      <c r="D96" s="2"/>
      <c r="E96" s="2"/>
      <c r="F96" s="2"/>
    </row>
    <row r="97" spans="3:6" x14ac:dyDescent="0.2">
      <c r="C97" s="2"/>
      <c r="D97" s="2"/>
      <c r="E97" s="2"/>
      <c r="F97" s="2"/>
    </row>
    <row r="98" spans="3:6" x14ac:dyDescent="0.2">
      <c r="C98" s="2"/>
      <c r="D98" s="2"/>
      <c r="E98" s="2"/>
      <c r="F98" s="2"/>
    </row>
    <row r="99" spans="3:6" x14ac:dyDescent="0.2">
      <c r="C99" s="2"/>
      <c r="D99" s="2"/>
      <c r="E99" s="2"/>
      <c r="F99" s="2"/>
    </row>
    <row r="100" spans="3:6" x14ac:dyDescent="0.2">
      <c r="C100" s="2"/>
      <c r="D100" s="2"/>
      <c r="E100" s="2"/>
      <c r="F100" s="2"/>
    </row>
    <row r="101" spans="3:6" x14ac:dyDescent="0.2">
      <c r="C101" s="2"/>
      <c r="D101" s="2"/>
      <c r="E101" s="2"/>
      <c r="F101" s="2"/>
    </row>
    <row r="102" spans="3:6" x14ac:dyDescent="0.2">
      <c r="C102" s="2"/>
      <c r="D102" s="2"/>
      <c r="E102" s="2"/>
      <c r="F102" s="2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2:AJ102"/>
  <sheetViews>
    <sheetView zoomScaleNormal="100" zoomScalePageLayoutView="80" workbookViewId="0">
      <pane xSplit="24915"/>
      <selection pane="topRight" activeCell="AP38" sqref="AP37:AP38"/>
    </sheetView>
  </sheetViews>
  <sheetFormatPr defaultColWidth="8.875" defaultRowHeight="12.75" x14ac:dyDescent="0.2"/>
  <cols>
    <col min="1" max="2" width="8.625" style="1" customWidth="1"/>
    <col min="3" max="6" width="11.625" style="1" customWidth="1"/>
    <col min="7" max="7" width="5.625" style="1" customWidth="1"/>
    <col min="8" max="8" width="15.625" style="1" customWidth="1"/>
    <col min="9" max="10" width="11.625" style="1" customWidth="1"/>
    <col min="11" max="11" width="5.625" style="1" customWidth="1"/>
    <col min="12" max="12" width="9.625" style="1" customWidth="1"/>
    <col min="13" max="14" width="11.625" style="1" customWidth="1"/>
    <col min="15" max="15" width="5.625" style="1" customWidth="1"/>
    <col min="16" max="16" width="9.625" style="1" customWidth="1"/>
    <col min="17" max="18" width="11.625" style="1" customWidth="1"/>
    <col min="19" max="16384" width="8.875" style="1"/>
  </cols>
  <sheetData>
    <row r="2" spans="1:36" x14ac:dyDescent="0.2">
      <c r="A2" s="11" t="s">
        <v>13</v>
      </c>
      <c r="B2" s="11"/>
      <c r="C2" s="11" t="str">
        <f>IF(Info!$B$20="","Клиент",Info!$B$20)</f>
        <v>MVIDEO.RU</v>
      </c>
      <c r="D2" s="11" t="s">
        <v>76</v>
      </c>
      <c r="E2" s="11" t="s">
        <v>10</v>
      </c>
      <c r="F2" s="11" t="s">
        <v>9</v>
      </c>
      <c r="H2" s="1" t="s">
        <v>3</v>
      </c>
      <c r="I2" s="1" t="str">
        <f>IF(Info!$B$20="","Клиент",Info!$B$20)</f>
        <v>MVIDEO.RU</v>
      </c>
      <c r="J2" s="1" t="s">
        <v>76</v>
      </c>
      <c r="T2" s="1" t="s">
        <v>0</v>
      </c>
      <c r="AA2" s="1" t="s">
        <v>1</v>
      </c>
      <c r="AJ2" s="1" t="s">
        <v>16</v>
      </c>
    </row>
    <row r="3" spans="1:36" x14ac:dyDescent="0.2">
      <c r="A3" s="1" t="s">
        <v>43</v>
      </c>
      <c r="B3" s="1">
        <v>2017</v>
      </c>
      <c r="C3" s="2">
        <v>3723172.4331899998</v>
      </c>
      <c r="D3" s="2">
        <v>3288562.2033899999</v>
      </c>
      <c r="E3" s="2">
        <v>9508306.9432200007</v>
      </c>
      <c r="F3" s="2">
        <v>2619802.8566399999</v>
      </c>
      <c r="H3" s="1" t="str">
        <f>CONCATENATE(Info!$B$41," - ",Info!$C$41)</f>
        <v>2017-01-01 - 2017-03-01</v>
      </c>
      <c r="I3" s="2">
        <v>11407283.197000001</v>
      </c>
      <c r="J3" s="2">
        <v>10329966.386399999</v>
      </c>
    </row>
    <row r="4" spans="1:36" x14ac:dyDescent="0.2">
      <c r="A4" s="1" t="s">
        <v>48</v>
      </c>
      <c r="B4" s="1" t="s">
        <v>20</v>
      </c>
      <c r="C4" s="2">
        <v>3673035.1578000002</v>
      </c>
      <c r="D4" s="2">
        <v>3672454.1741599999</v>
      </c>
      <c r="E4" s="2">
        <v>10661996.967800001</v>
      </c>
      <c r="F4" s="2">
        <v>2995323.0289400001</v>
      </c>
      <c r="H4" s="1" t="str">
        <f>CONCATENATE(Info!$D$41," - ",Info!$E$41)</f>
        <v>2018-01-01 - 2018-03-01</v>
      </c>
      <c r="I4" s="2">
        <v>23071098.888300002</v>
      </c>
      <c r="J4" s="2">
        <v>14885815.8883</v>
      </c>
      <c r="K4" s="8">
        <f>I4/J4-1</f>
        <v>0.54987130442970855</v>
      </c>
    </row>
    <row r="5" spans="1:36" x14ac:dyDescent="0.2">
      <c r="A5" s="1" t="s">
        <v>45</v>
      </c>
      <c r="B5" s="1" t="s">
        <v>21</v>
      </c>
      <c r="C5" s="2">
        <v>4011075.6060600001</v>
      </c>
      <c r="D5" s="2">
        <v>3368950.0088200001</v>
      </c>
      <c r="E5" s="2">
        <v>9319452.5479400009</v>
      </c>
      <c r="F5" s="2">
        <v>2530341.7885599998</v>
      </c>
      <c r="I5" s="8">
        <f>I4/I3-1</f>
        <v>1.0224884830042149</v>
      </c>
      <c r="J5" s="8">
        <f>J4/J3-1</f>
        <v>0.44103236462589468</v>
      </c>
    </row>
    <row r="6" spans="1:36" x14ac:dyDescent="0.2">
      <c r="A6" s="1" t="s">
        <v>49</v>
      </c>
      <c r="B6" s="1" t="s">
        <v>22</v>
      </c>
      <c r="C6" s="2">
        <v>3006776.0353199998</v>
      </c>
      <c r="D6" s="2">
        <v>2508470.6243199999</v>
      </c>
      <c r="E6" s="2">
        <v>5702671.0537400004</v>
      </c>
      <c r="F6" s="2">
        <v>1775048.0163400001</v>
      </c>
      <c r="H6" s="1" t="s">
        <v>19</v>
      </c>
    </row>
    <row r="7" spans="1:36" x14ac:dyDescent="0.2">
      <c r="A7" s="1" t="s">
        <v>50</v>
      </c>
      <c r="B7" s="1" t="s">
        <v>23</v>
      </c>
      <c r="C7" s="2">
        <v>3793448.1955800001</v>
      </c>
      <c r="D7" s="2">
        <v>2830530.25092</v>
      </c>
      <c r="E7" s="2">
        <v>7557023.6711999997</v>
      </c>
      <c r="F7" s="2">
        <v>2173765.9834500002</v>
      </c>
      <c r="I7" s="1" t="str">
        <f>IF(Info!$B$20="","Клиент",Info!$B$20)</f>
        <v>MVIDEO.RU</v>
      </c>
      <c r="J7" s="1" t="s">
        <v>76</v>
      </c>
      <c r="M7" s="1" t="str">
        <f>IF(Info!$B$20="","Клиент",Info!$B$20)</f>
        <v>MVIDEO.RU</v>
      </c>
      <c r="N7" s="1" t="s">
        <v>1</v>
      </c>
      <c r="Q7" s="1" t="str">
        <f>IF(Info!$B$20="","Клиент",Info!$B$20)</f>
        <v>MVIDEO.RU</v>
      </c>
      <c r="R7" s="1" t="s">
        <v>1</v>
      </c>
    </row>
    <row r="8" spans="1:36" x14ac:dyDescent="0.2">
      <c r="A8" s="1" t="s">
        <v>51</v>
      </c>
      <c r="B8" s="1" t="s">
        <v>24</v>
      </c>
      <c r="C8" s="2">
        <v>4167277.4850900001</v>
      </c>
      <c r="D8" s="2">
        <v>3079363.5145899998</v>
      </c>
      <c r="E8" s="2">
        <v>8655853.0486999992</v>
      </c>
      <c r="F8" s="2">
        <v>2382770.1703599999</v>
      </c>
      <c r="H8" s="1" t="s">
        <v>72</v>
      </c>
      <c r="I8" s="2">
        <v>17791998.181200001</v>
      </c>
      <c r="J8" s="2">
        <v>6027661.0560999997</v>
      </c>
      <c r="L8" s="1" t="s">
        <v>7</v>
      </c>
      <c r="M8" s="2">
        <v>22034050.530999999</v>
      </c>
      <c r="N8" s="2">
        <v>69389808.028300002</v>
      </c>
      <c r="P8" s="1" t="s">
        <v>74</v>
      </c>
      <c r="Q8" s="2">
        <v>13327559.563999999</v>
      </c>
      <c r="R8" s="2">
        <v>54315264.066299997</v>
      </c>
    </row>
    <row r="9" spans="1:36" x14ac:dyDescent="0.2">
      <c r="A9" s="1" t="s">
        <v>52</v>
      </c>
      <c r="B9" s="1" t="s">
        <v>25</v>
      </c>
      <c r="C9" s="2">
        <v>3720321.6299399999</v>
      </c>
      <c r="D9" s="2">
        <v>3037455.94514</v>
      </c>
      <c r="E9" s="2">
        <v>7529011.5787300002</v>
      </c>
      <c r="F9" s="2">
        <v>2285283.6230299999</v>
      </c>
      <c r="H9" s="1" t="s">
        <v>73</v>
      </c>
      <c r="I9" s="2">
        <v>4242052.3498200001</v>
      </c>
      <c r="J9" s="2">
        <v>7960258.2653999999</v>
      </c>
      <c r="L9" s="1" t="s">
        <v>8</v>
      </c>
      <c r="M9" s="2">
        <v>1037048.35731</v>
      </c>
      <c r="N9" s="2">
        <v>5039271.41304</v>
      </c>
      <c r="P9" s="1" t="s">
        <v>75</v>
      </c>
      <c r="Q9" s="2">
        <v>9743539.3242899999</v>
      </c>
      <c r="R9" s="2">
        <v>20113815.375100002</v>
      </c>
    </row>
    <row r="10" spans="1:36" x14ac:dyDescent="0.2">
      <c r="A10" s="1" t="s">
        <v>53</v>
      </c>
      <c r="B10" s="1" t="s">
        <v>26</v>
      </c>
      <c r="C10" s="2">
        <v>3880217.7828000002</v>
      </c>
      <c r="D10" s="2">
        <v>5511427.96753</v>
      </c>
      <c r="E10" s="2">
        <v>15712476.697699999</v>
      </c>
      <c r="F10" s="2">
        <v>4800272.96428</v>
      </c>
      <c r="H10" s="1" t="s">
        <v>31</v>
      </c>
      <c r="I10" s="2">
        <v>1037048.35731</v>
      </c>
      <c r="J10" s="2">
        <v>897896.56677599996</v>
      </c>
    </row>
    <row r="11" spans="1:36" x14ac:dyDescent="0.2">
      <c r="A11" s="1" t="s">
        <v>54</v>
      </c>
      <c r="B11" s="1" t="s">
        <v>27</v>
      </c>
      <c r="C11" s="2">
        <v>4355958.3189599998</v>
      </c>
      <c r="D11" s="2">
        <v>4416121.3615699997</v>
      </c>
      <c r="E11" s="2">
        <v>12286432.9285</v>
      </c>
      <c r="F11" s="2">
        <v>3715689.8807000001</v>
      </c>
      <c r="I11" s="2"/>
      <c r="J11" s="2"/>
    </row>
    <row r="12" spans="1:36" x14ac:dyDescent="0.2">
      <c r="A12" s="1" t="s">
        <v>55</v>
      </c>
      <c r="B12" s="1" t="s">
        <v>28</v>
      </c>
      <c r="C12" s="2">
        <v>5324852.2385999998</v>
      </c>
      <c r="D12" s="2">
        <v>3934458.5920500001</v>
      </c>
      <c r="E12" s="2">
        <v>8642386.0316700004</v>
      </c>
      <c r="F12" s="2">
        <v>2858768.8484700001</v>
      </c>
      <c r="I12" s="2"/>
      <c r="J12" s="2"/>
    </row>
    <row r="13" spans="1:36" x14ac:dyDescent="0.2">
      <c r="A13" s="1" t="s">
        <v>56</v>
      </c>
      <c r="B13" s="1" t="s">
        <v>29</v>
      </c>
      <c r="C13" s="2">
        <v>10090534.447000001</v>
      </c>
      <c r="D13" s="2">
        <v>5275966.1638000002</v>
      </c>
      <c r="E13" s="2">
        <v>12377615.738500001</v>
      </c>
      <c r="F13" s="2">
        <v>3879889.4717799998</v>
      </c>
      <c r="I13" s="2"/>
      <c r="J13" s="2"/>
    </row>
    <row r="14" spans="1:36" x14ac:dyDescent="0.2">
      <c r="A14" s="1" t="s">
        <v>57</v>
      </c>
      <c r="B14" s="1" t="s">
        <v>30</v>
      </c>
      <c r="C14" s="2">
        <v>11495433.858899999</v>
      </c>
      <c r="D14" s="2">
        <v>6233677.1433800003</v>
      </c>
      <c r="E14" s="2">
        <v>15242838.1569</v>
      </c>
      <c r="F14" s="2">
        <v>4923079.3746800004</v>
      </c>
      <c r="I14" s="2"/>
      <c r="J14" s="2"/>
    </row>
    <row r="15" spans="1:36" x14ac:dyDescent="0.2">
      <c r="A15" s="1" t="s">
        <v>46</v>
      </c>
      <c r="B15" s="1">
        <v>2018</v>
      </c>
      <c r="C15" s="2">
        <v>7819491.0975000001</v>
      </c>
      <c r="D15" s="2">
        <v>3966264.6170600001</v>
      </c>
      <c r="E15" s="2">
        <v>7384877.0656599998</v>
      </c>
      <c r="F15" s="2">
        <v>2493347.6617100001</v>
      </c>
      <c r="I15" s="2"/>
      <c r="J15" s="2"/>
    </row>
    <row r="16" spans="1:36" x14ac:dyDescent="0.2">
      <c r="A16" s="1" t="s">
        <v>58</v>
      </c>
      <c r="B16" s="1" t="s">
        <v>20</v>
      </c>
      <c r="C16" s="2">
        <v>6513896.6117700003</v>
      </c>
      <c r="D16" s="2">
        <v>5110759.4157600002</v>
      </c>
      <c r="E16" s="2">
        <v>12842335.3894</v>
      </c>
      <c r="F16" s="2">
        <v>3583703.3908500001</v>
      </c>
      <c r="I16" s="2"/>
      <c r="J16" s="2"/>
      <c r="T16" s="1" t="s">
        <v>14</v>
      </c>
    </row>
    <row r="17" spans="1:20" x14ac:dyDescent="0.2">
      <c r="A17" s="1" t="s">
        <v>44</v>
      </c>
      <c r="B17" s="1" t="s">
        <v>21</v>
      </c>
      <c r="C17" s="2">
        <v>8737711.1790299993</v>
      </c>
      <c r="D17" s="2">
        <v>5808791.8554499997</v>
      </c>
      <c r="E17" s="2">
        <v>13827264.713500001</v>
      </c>
      <c r="F17" s="2">
        <v>4025407.0363699999</v>
      </c>
    </row>
    <row r="18" spans="1:20" x14ac:dyDescent="0.2">
      <c r="C18" s="2"/>
      <c r="D18" s="2"/>
      <c r="E18" s="2"/>
      <c r="F18" s="2"/>
    </row>
    <row r="19" spans="1:20" x14ac:dyDescent="0.2">
      <c r="C19" s="2"/>
      <c r="D19" s="2"/>
      <c r="E19" s="2"/>
      <c r="F19" s="2"/>
    </row>
    <row r="20" spans="1:20" x14ac:dyDescent="0.2">
      <c r="C20" s="2"/>
      <c r="D20" s="2"/>
      <c r="E20" s="2"/>
      <c r="F20" s="2"/>
    </row>
    <row r="21" spans="1:20" x14ac:dyDescent="0.2">
      <c r="C21" s="2"/>
      <c r="D21" s="2"/>
      <c r="E21" s="2"/>
      <c r="F21" s="2"/>
    </row>
    <row r="22" spans="1:20" x14ac:dyDescent="0.2">
      <c r="C22" s="2"/>
      <c r="D22" s="2"/>
      <c r="E22" s="2"/>
      <c r="F22" s="2"/>
    </row>
    <row r="23" spans="1:20" x14ac:dyDescent="0.2">
      <c r="C23" s="2"/>
      <c r="D23" s="2"/>
      <c r="E23" s="2"/>
      <c r="F23" s="2"/>
    </row>
    <row r="24" spans="1:20" x14ac:dyDescent="0.2">
      <c r="C24" s="2"/>
      <c r="D24" s="2"/>
      <c r="E24" s="2"/>
      <c r="F24" s="2"/>
    </row>
    <row r="25" spans="1:20" x14ac:dyDescent="0.2">
      <c r="C25" s="2"/>
      <c r="D25" s="2"/>
      <c r="E25" s="2"/>
      <c r="F25" s="2"/>
    </row>
    <row r="26" spans="1:20" x14ac:dyDescent="0.2">
      <c r="C26" s="2"/>
      <c r="D26" s="2"/>
      <c r="E26" s="2"/>
      <c r="F26" s="2"/>
    </row>
    <row r="27" spans="1:20" x14ac:dyDescent="0.2">
      <c r="C27" s="2"/>
      <c r="D27" s="2"/>
      <c r="E27" s="2"/>
      <c r="F27" s="2"/>
    </row>
    <row r="28" spans="1:20" x14ac:dyDescent="0.2">
      <c r="C28" s="2"/>
      <c r="D28" s="2"/>
      <c r="E28" s="2"/>
      <c r="F28" s="2"/>
    </row>
    <row r="29" spans="1:20" x14ac:dyDescent="0.2">
      <c r="C29" s="2"/>
      <c r="D29" s="2"/>
      <c r="E29" s="2"/>
      <c r="F29" s="2"/>
      <c r="T29" s="1" t="s">
        <v>15</v>
      </c>
    </row>
    <row r="30" spans="1:20" x14ac:dyDescent="0.2">
      <c r="C30" s="2"/>
      <c r="D30" s="2"/>
      <c r="E30" s="2"/>
      <c r="F30" s="2"/>
    </row>
    <row r="31" spans="1:20" x14ac:dyDescent="0.2">
      <c r="C31" s="2"/>
      <c r="D31" s="2"/>
      <c r="E31" s="2"/>
      <c r="F31" s="2"/>
    </row>
    <row r="32" spans="1:20" x14ac:dyDescent="0.2">
      <c r="C32" s="2"/>
      <c r="D32" s="2"/>
      <c r="E32" s="2"/>
      <c r="F32" s="2"/>
    </row>
    <row r="33" spans="3:6" x14ac:dyDescent="0.2">
      <c r="C33" s="2"/>
      <c r="D33" s="2"/>
      <c r="E33" s="2"/>
      <c r="F33" s="2"/>
    </row>
    <row r="34" spans="3:6" x14ac:dyDescent="0.2">
      <c r="C34" s="2"/>
      <c r="D34" s="2"/>
      <c r="E34" s="2"/>
      <c r="F34" s="2"/>
    </row>
    <row r="35" spans="3:6" x14ac:dyDescent="0.2">
      <c r="C35" s="2"/>
      <c r="D35" s="2"/>
      <c r="E35" s="2"/>
      <c r="F35" s="2"/>
    </row>
    <row r="36" spans="3:6" x14ac:dyDescent="0.2">
      <c r="C36" s="2"/>
      <c r="D36" s="2"/>
      <c r="E36" s="2"/>
      <c r="F36" s="2"/>
    </row>
    <row r="37" spans="3:6" x14ac:dyDescent="0.2">
      <c r="C37" s="2"/>
      <c r="D37" s="2"/>
      <c r="E37" s="2"/>
      <c r="F37" s="2"/>
    </row>
    <row r="38" spans="3:6" x14ac:dyDescent="0.2">
      <c r="C38" s="2"/>
      <c r="D38" s="2"/>
      <c r="E38" s="2"/>
      <c r="F38" s="2"/>
    </row>
    <row r="39" spans="3:6" x14ac:dyDescent="0.2">
      <c r="C39" s="2"/>
      <c r="D39" s="2"/>
      <c r="E39" s="2"/>
      <c r="F39" s="2"/>
    </row>
    <row r="40" spans="3:6" x14ac:dyDescent="0.2">
      <c r="C40" s="2"/>
      <c r="D40" s="2"/>
      <c r="E40" s="2"/>
      <c r="F40" s="2"/>
    </row>
    <row r="41" spans="3:6" x14ac:dyDescent="0.2">
      <c r="C41" s="2"/>
      <c r="D41" s="2"/>
      <c r="E41" s="2"/>
      <c r="F41" s="2"/>
    </row>
    <row r="42" spans="3:6" x14ac:dyDescent="0.2">
      <c r="C42" s="2"/>
      <c r="D42" s="2"/>
      <c r="E42" s="2"/>
      <c r="F42" s="2"/>
    </row>
    <row r="43" spans="3:6" x14ac:dyDescent="0.2">
      <c r="C43" s="2"/>
      <c r="D43" s="2"/>
      <c r="E43" s="2"/>
      <c r="F43" s="2"/>
    </row>
    <row r="44" spans="3:6" x14ac:dyDescent="0.2">
      <c r="C44" s="2"/>
      <c r="D44" s="2"/>
      <c r="E44" s="2"/>
      <c r="F44" s="2"/>
    </row>
    <row r="45" spans="3:6" x14ac:dyDescent="0.2">
      <c r="C45" s="2"/>
      <c r="D45" s="2"/>
      <c r="E45" s="2"/>
      <c r="F45" s="2"/>
    </row>
    <row r="46" spans="3:6" x14ac:dyDescent="0.2">
      <c r="C46" s="2"/>
      <c r="D46" s="2"/>
      <c r="E46" s="2"/>
      <c r="F46" s="2"/>
    </row>
    <row r="47" spans="3:6" x14ac:dyDescent="0.2">
      <c r="C47" s="2"/>
      <c r="D47" s="2"/>
      <c r="E47" s="2"/>
      <c r="F47" s="2"/>
    </row>
    <row r="48" spans="3:6" x14ac:dyDescent="0.2">
      <c r="C48" s="2"/>
      <c r="D48" s="2"/>
      <c r="E48" s="2"/>
      <c r="F48" s="2"/>
    </row>
    <row r="49" spans="3:6" x14ac:dyDescent="0.2">
      <c r="C49" s="2"/>
      <c r="D49" s="2"/>
      <c r="E49" s="2"/>
      <c r="F49" s="2"/>
    </row>
    <row r="50" spans="3:6" x14ac:dyDescent="0.2">
      <c r="C50" s="2"/>
      <c r="D50" s="2"/>
      <c r="E50" s="2"/>
      <c r="F50" s="2"/>
    </row>
    <row r="51" spans="3:6" x14ac:dyDescent="0.2">
      <c r="C51" s="2"/>
      <c r="D51" s="2"/>
      <c r="E51" s="2"/>
      <c r="F51" s="2"/>
    </row>
    <row r="52" spans="3:6" x14ac:dyDescent="0.2">
      <c r="C52" s="2"/>
      <c r="D52" s="2"/>
      <c r="E52" s="2"/>
      <c r="F52" s="2"/>
    </row>
    <row r="53" spans="3:6" x14ac:dyDescent="0.2">
      <c r="C53" s="2"/>
      <c r="D53" s="2"/>
      <c r="E53" s="2"/>
      <c r="F53" s="2"/>
    </row>
    <row r="54" spans="3:6" x14ac:dyDescent="0.2">
      <c r="C54" s="2"/>
      <c r="D54" s="2"/>
      <c r="E54" s="2"/>
      <c r="F54" s="2"/>
    </row>
    <row r="55" spans="3:6" x14ac:dyDescent="0.2">
      <c r="C55" s="2"/>
      <c r="D55" s="2"/>
      <c r="E55" s="2"/>
      <c r="F55" s="2"/>
    </row>
    <row r="56" spans="3:6" x14ac:dyDescent="0.2">
      <c r="C56" s="2"/>
      <c r="D56" s="2"/>
      <c r="E56" s="2"/>
      <c r="F56" s="2"/>
    </row>
    <row r="57" spans="3:6" x14ac:dyDescent="0.2">
      <c r="C57" s="2"/>
      <c r="D57" s="2"/>
      <c r="E57" s="2"/>
      <c r="F57" s="2"/>
    </row>
    <row r="58" spans="3:6" x14ac:dyDescent="0.2">
      <c r="C58" s="2"/>
      <c r="D58" s="2"/>
      <c r="E58" s="2"/>
      <c r="F58" s="2"/>
    </row>
    <row r="59" spans="3:6" x14ac:dyDescent="0.2">
      <c r="C59" s="2"/>
      <c r="D59" s="2"/>
      <c r="E59" s="2"/>
      <c r="F59" s="2"/>
    </row>
    <row r="60" spans="3:6" x14ac:dyDescent="0.2">
      <c r="C60" s="2"/>
      <c r="D60" s="2"/>
      <c r="E60" s="2"/>
      <c r="F60" s="2"/>
    </row>
    <row r="61" spans="3:6" x14ac:dyDescent="0.2">
      <c r="C61" s="2"/>
      <c r="D61" s="2"/>
      <c r="E61" s="2"/>
      <c r="F61" s="2"/>
    </row>
    <row r="62" spans="3:6" x14ac:dyDescent="0.2">
      <c r="C62" s="2"/>
      <c r="D62" s="2"/>
      <c r="E62" s="2"/>
      <c r="F62" s="2"/>
    </row>
    <row r="63" spans="3:6" x14ac:dyDescent="0.2">
      <c r="C63" s="2"/>
      <c r="D63" s="2"/>
      <c r="E63" s="2"/>
      <c r="F63" s="2"/>
    </row>
    <row r="64" spans="3:6" x14ac:dyDescent="0.2">
      <c r="C64" s="2"/>
      <c r="D64" s="2"/>
      <c r="E64" s="2"/>
      <c r="F64" s="2"/>
    </row>
    <row r="65" spans="3:6" x14ac:dyDescent="0.2">
      <c r="C65" s="2"/>
      <c r="D65" s="2"/>
      <c r="E65" s="2"/>
      <c r="F65" s="2"/>
    </row>
    <row r="66" spans="3:6" x14ac:dyDescent="0.2">
      <c r="C66" s="2"/>
      <c r="D66" s="2"/>
      <c r="E66" s="2"/>
      <c r="F66" s="2"/>
    </row>
    <row r="67" spans="3:6" x14ac:dyDescent="0.2">
      <c r="C67" s="2"/>
      <c r="D67" s="2"/>
      <c r="E67" s="2"/>
      <c r="F67" s="2"/>
    </row>
    <row r="68" spans="3:6" x14ac:dyDescent="0.2">
      <c r="C68" s="2"/>
      <c r="D68" s="2"/>
      <c r="E68" s="2"/>
      <c r="F68" s="2"/>
    </row>
    <row r="69" spans="3:6" x14ac:dyDescent="0.2">
      <c r="C69" s="2"/>
      <c r="D69" s="2"/>
      <c r="E69" s="2"/>
      <c r="F69" s="2"/>
    </row>
    <row r="70" spans="3:6" x14ac:dyDescent="0.2">
      <c r="C70" s="2"/>
      <c r="D70" s="2"/>
      <c r="E70" s="2"/>
      <c r="F70" s="2"/>
    </row>
    <row r="71" spans="3:6" x14ac:dyDescent="0.2">
      <c r="C71" s="2"/>
      <c r="D71" s="2"/>
      <c r="E71" s="2"/>
      <c r="F71" s="2"/>
    </row>
    <row r="72" spans="3:6" x14ac:dyDescent="0.2">
      <c r="C72" s="2"/>
      <c r="D72" s="2"/>
      <c r="E72" s="2"/>
      <c r="F72" s="2"/>
    </row>
    <row r="73" spans="3:6" x14ac:dyDescent="0.2">
      <c r="C73" s="2"/>
      <c r="D73" s="2"/>
      <c r="E73" s="2"/>
      <c r="F73" s="2"/>
    </row>
    <row r="74" spans="3:6" x14ac:dyDescent="0.2">
      <c r="C74" s="2"/>
      <c r="D74" s="2"/>
      <c r="E74" s="2"/>
      <c r="F74" s="2"/>
    </row>
    <row r="75" spans="3:6" x14ac:dyDescent="0.2">
      <c r="C75" s="2"/>
      <c r="D75" s="2"/>
      <c r="E75" s="2"/>
      <c r="F75" s="2"/>
    </row>
    <row r="76" spans="3:6" x14ac:dyDescent="0.2">
      <c r="C76" s="2"/>
      <c r="D76" s="2"/>
      <c r="E76" s="2"/>
      <c r="F76" s="2"/>
    </row>
    <row r="77" spans="3:6" x14ac:dyDescent="0.2">
      <c r="C77" s="2"/>
      <c r="D77" s="2"/>
      <c r="E77" s="2"/>
      <c r="F77" s="2"/>
    </row>
    <row r="78" spans="3:6" x14ac:dyDescent="0.2">
      <c r="C78" s="2"/>
      <c r="D78" s="2"/>
      <c r="E78" s="2"/>
      <c r="F78" s="2"/>
    </row>
    <row r="79" spans="3:6" x14ac:dyDescent="0.2">
      <c r="C79" s="2"/>
      <c r="D79" s="2"/>
      <c r="E79" s="2"/>
      <c r="F79" s="2"/>
    </row>
    <row r="80" spans="3:6" x14ac:dyDescent="0.2">
      <c r="C80" s="2"/>
      <c r="D80" s="2"/>
      <c r="E80" s="2"/>
      <c r="F80" s="2"/>
    </row>
    <row r="81" spans="3:6" x14ac:dyDescent="0.2">
      <c r="C81" s="2"/>
      <c r="D81" s="2"/>
      <c r="E81" s="2"/>
      <c r="F81" s="2"/>
    </row>
    <row r="82" spans="3:6" x14ac:dyDescent="0.2">
      <c r="C82" s="2"/>
      <c r="D82" s="2"/>
      <c r="E82" s="2"/>
      <c r="F82" s="2"/>
    </row>
    <row r="83" spans="3:6" x14ac:dyDescent="0.2">
      <c r="C83" s="2"/>
      <c r="D83" s="2"/>
      <c r="E83" s="2"/>
      <c r="F83" s="2"/>
    </row>
    <row r="84" spans="3:6" x14ac:dyDescent="0.2">
      <c r="C84" s="2"/>
      <c r="D84" s="2"/>
      <c r="E84" s="2"/>
      <c r="F84" s="2"/>
    </row>
    <row r="85" spans="3:6" x14ac:dyDescent="0.2">
      <c r="C85" s="2"/>
      <c r="D85" s="2"/>
      <c r="E85" s="2"/>
      <c r="F85" s="2"/>
    </row>
    <row r="86" spans="3:6" x14ac:dyDescent="0.2">
      <c r="C86" s="2"/>
      <c r="D86" s="2"/>
      <c r="E86" s="2"/>
      <c r="F86" s="2"/>
    </row>
    <row r="87" spans="3:6" x14ac:dyDescent="0.2">
      <c r="C87" s="2"/>
      <c r="D87" s="2"/>
      <c r="E87" s="2"/>
      <c r="F87" s="2"/>
    </row>
    <row r="88" spans="3:6" x14ac:dyDescent="0.2">
      <c r="C88" s="2"/>
      <c r="D88" s="2"/>
      <c r="E88" s="2"/>
      <c r="F88" s="2"/>
    </row>
    <row r="89" spans="3:6" x14ac:dyDescent="0.2">
      <c r="C89" s="2"/>
      <c r="D89" s="2"/>
      <c r="E89" s="2"/>
      <c r="F89" s="2"/>
    </row>
    <row r="90" spans="3:6" x14ac:dyDescent="0.2">
      <c r="C90" s="2"/>
      <c r="D90" s="2"/>
      <c r="E90" s="2"/>
      <c r="F90" s="2"/>
    </row>
    <row r="91" spans="3:6" x14ac:dyDescent="0.2">
      <c r="C91" s="2"/>
      <c r="D91" s="2"/>
      <c r="E91" s="2"/>
      <c r="F91" s="2"/>
    </row>
    <row r="92" spans="3:6" x14ac:dyDescent="0.2">
      <c r="C92" s="2"/>
      <c r="D92" s="2"/>
      <c r="E92" s="2"/>
      <c r="F92" s="2"/>
    </row>
    <row r="93" spans="3:6" x14ac:dyDescent="0.2">
      <c r="C93" s="2"/>
      <c r="D93" s="2"/>
      <c r="E93" s="2"/>
      <c r="F93" s="2"/>
    </row>
    <row r="94" spans="3:6" x14ac:dyDescent="0.2">
      <c r="C94" s="2"/>
      <c r="D94" s="2"/>
      <c r="E94" s="2"/>
      <c r="F94" s="2"/>
    </row>
    <row r="95" spans="3:6" x14ac:dyDescent="0.2">
      <c r="C95" s="2"/>
      <c r="D95" s="2"/>
      <c r="E95" s="2"/>
      <c r="F95" s="2"/>
    </row>
    <row r="96" spans="3:6" x14ac:dyDescent="0.2">
      <c r="C96" s="2"/>
      <c r="D96" s="2"/>
      <c r="E96" s="2"/>
      <c r="F96" s="2"/>
    </row>
    <row r="97" spans="3:6" x14ac:dyDescent="0.2">
      <c r="C97" s="2"/>
      <c r="D97" s="2"/>
      <c r="E97" s="2"/>
      <c r="F97" s="2"/>
    </row>
    <row r="98" spans="3:6" x14ac:dyDescent="0.2">
      <c r="C98" s="2"/>
      <c r="D98" s="2"/>
      <c r="E98" s="2"/>
      <c r="F98" s="2"/>
    </row>
    <row r="99" spans="3:6" x14ac:dyDescent="0.2">
      <c r="C99" s="2"/>
      <c r="D99" s="2"/>
      <c r="E99" s="2"/>
      <c r="F99" s="2"/>
    </row>
    <row r="100" spans="3:6" x14ac:dyDescent="0.2">
      <c r="C100" s="2"/>
      <c r="D100" s="2"/>
      <c r="E100" s="2"/>
      <c r="F100" s="2"/>
    </row>
    <row r="101" spans="3:6" x14ac:dyDescent="0.2">
      <c r="C101" s="2"/>
      <c r="D101" s="2"/>
      <c r="E101" s="2"/>
      <c r="F101" s="2"/>
    </row>
    <row r="102" spans="3:6" x14ac:dyDescent="0.2">
      <c r="C102" s="2"/>
      <c r="D102" s="2"/>
      <c r="E102" s="2"/>
      <c r="F102" s="2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2:AJ102"/>
  <sheetViews>
    <sheetView zoomScaleNormal="100" zoomScalePageLayoutView="80" workbookViewId="0">
      <pane xSplit="24915" topLeftCell="AC1"/>
      <selection pane="topRight" activeCell="AP1" sqref="AP1:AP1048576"/>
    </sheetView>
  </sheetViews>
  <sheetFormatPr defaultColWidth="8.875" defaultRowHeight="12.75" x14ac:dyDescent="0.2"/>
  <cols>
    <col min="1" max="2" width="8.625" style="1" customWidth="1"/>
    <col min="3" max="6" width="11.625" style="1" customWidth="1"/>
    <col min="7" max="7" width="5.625" style="1" customWidth="1"/>
    <col min="8" max="8" width="15.625" style="1" customWidth="1"/>
    <col min="9" max="10" width="11.625" style="1" customWidth="1"/>
    <col min="11" max="11" width="5.625" style="1" customWidth="1"/>
    <col min="12" max="12" width="9.625" style="1" customWidth="1"/>
    <col min="13" max="14" width="11.625" style="1" customWidth="1"/>
    <col min="15" max="15" width="5.625" style="1" customWidth="1"/>
    <col min="16" max="16" width="9.625" style="1" customWidth="1"/>
    <col min="17" max="18" width="11.625" style="1" customWidth="1"/>
    <col min="19" max="16384" width="8.875" style="1"/>
  </cols>
  <sheetData>
    <row r="2" spans="1:36" x14ac:dyDescent="0.2">
      <c r="A2" s="11" t="s">
        <v>13</v>
      </c>
      <c r="B2" s="11"/>
      <c r="C2" s="11" t="str">
        <f>IF(Info!$B$20="","Клиент",Info!$B$20)</f>
        <v>MVIDEO.RU</v>
      </c>
      <c r="D2" s="11" t="s">
        <v>76</v>
      </c>
      <c r="E2" s="11" t="s">
        <v>10</v>
      </c>
      <c r="F2" s="11" t="s">
        <v>9</v>
      </c>
      <c r="H2" s="1" t="s">
        <v>11</v>
      </c>
      <c r="I2" s="1" t="str">
        <f>IF(Info!$B$20="","Клиент",Info!$B$20)</f>
        <v>MVIDEO.RU</v>
      </c>
      <c r="J2" s="1" t="s">
        <v>76</v>
      </c>
      <c r="T2" s="1" t="s">
        <v>0</v>
      </c>
      <c r="AA2" s="1" t="s">
        <v>1</v>
      </c>
      <c r="AJ2" s="1" t="s">
        <v>16</v>
      </c>
    </row>
    <row r="3" spans="1:36" x14ac:dyDescent="0.2">
      <c r="A3" s="1" t="s">
        <v>43</v>
      </c>
      <c r="B3" s="1">
        <v>2017</v>
      </c>
      <c r="C3" s="2">
        <v>95102787</v>
      </c>
      <c r="D3" s="2">
        <v>48461806.840000004</v>
      </c>
      <c r="E3" s="2">
        <v>104128804.16</v>
      </c>
      <c r="F3" s="2">
        <v>36978717.640000001</v>
      </c>
      <c r="H3" s="1" t="str">
        <f>CONCATENATE(Info!$B$41," - ",Info!$C$41)</f>
        <v>2017-01-01 - 2017-03-01</v>
      </c>
      <c r="I3" s="2">
        <v>313196632</v>
      </c>
      <c r="J3" s="2">
        <v>158250419.11000001</v>
      </c>
    </row>
    <row r="4" spans="1:36" x14ac:dyDescent="0.2">
      <c r="A4" s="1" t="s">
        <v>48</v>
      </c>
      <c r="B4" s="1" t="s">
        <v>20</v>
      </c>
      <c r="C4" s="2">
        <v>85758498</v>
      </c>
      <c r="D4" s="2">
        <v>49838991.259999998</v>
      </c>
      <c r="E4" s="2">
        <v>71703341.739999995</v>
      </c>
      <c r="F4" s="2">
        <v>37249281.960000001</v>
      </c>
      <c r="H4" s="1" t="str">
        <f>CONCATENATE(Info!$D$41," - ",Info!$E$41)</f>
        <v>2018-01-01 - 2018-03-01</v>
      </c>
      <c r="I4" s="2">
        <v>742459513</v>
      </c>
      <c r="J4" s="2">
        <v>179447365.954</v>
      </c>
      <c r="K4" s="8">
        <f>I4/J4-1</f>
        <v>3.1374779119930016</v>
      </c>
    </row>
    <row r="5" spans="1:36" x14ac:dyDescent="0.2">
      <c r="A5" s="1" t="s">
        <v>45</v>
      </c>
      <c r="B5" s="1" t="s">
        <v>21</v>
      </c>
      <c r="C5" s="2">
        <v>132335347</v>
      </c>
      <c r="D5" s="2">
        <v>59949621.009999998</v>
      </c>
      <c r="E5" s="2">
        <v>67072735.990000002</v>
      </c>
      <c r="F5" s="2">
        <v>42001235.210000001</v>
      </c>
      <c r="I5" s="8">
        <f>I4/I3-1</f>
        <v>1.3705858784586162</v>
      </c>
      <c r="J5" s="8">
        <f>J4/J3-1</f>
        <v>0.13394559687874175</v>
      </c>
    </row>
    <row r="6" spans="1:36" x14ac:dyDescent="0.2">
      <c r="A6" s="1" t="s">
        <v>49</v>
      </c>
      <c r="B6" s="1" t="s">
        <v>22</v>
      </c>
      <c r="C6" s="2">
        <v>105228685</v>
      </c>
      <c r="D6" s="2">
        <v>50697161.640000001</v>
      </c>
      <c r="E6" s="2">
        <v>54814813.359999999</v>
      </c>
      <c r="F6" s="2">
        <v>35241132.439999998</v>
      </c>
      <c r="H6" s="1" t="s">
        <v>19</v>
      </c>
    </row>
    <row r="7" spans="1:36" x14ac:dyDescent="0.2">
      <c r="A7" s="1" t="s">
        <v>50</v>
      </c>
      <c r="B7" s="1" t="s">
        <v>23</v>
      </c>
      <c r="C7" s="2">
        <v>117837643</v>
      </c>
      <c r="D7" s="2">
        <v>52850917.719999999</v>
      </c>
      <c r="E7" s="2">
        <v>61458375.280000001</v>
      </c>
      <c r="F7" s="2">
        <v>37328268.420000002</v>
      </c>
      <c r="I7" s="1" t="str">
        <f>IF(Info!$B$20="","Клиент",Info!$B$20)</f>
        <v>MVIDEO.RU</v>
      </c>
      <c r="J7" s="1" t="s">
        <v>76</v>
      </c>
      <c r="M7" s="1" t="str">
        <f>IF(Info!$B$20="","Клиент",Info!$B$20)</f>
        <v>MVIDEO.RU</v>
      </c>
      <c r="N7" s="1" t="s">
        <v>1</v>
      </c>
      <c r="Q7" s="1" t="str">
        <f>IF(Info!$B$20="","Клиент",Info!$B$20)</f>
        <v>MVIDEO.RU</v>
      </c>
      <c r="R7" s="1" t="s">
        <v>1</v>
      </c>
    </row>
    <row r="8" spans="1:36" x14ac:dyDescent="0.2">
      <c r="A8" s="1" t="s">
        <v>51</v>
      </c>
      <c r="B8" s="1" t="s">
        <v>24</v>
      </c>
      <c r="C8" s="2">
        <v>134471590</v>
      </c>
      <c r="D8" s="2">
        <v>58255010.780000001</v>
      </c>
      <c r="E8" s="2">
        <v>73031016.219999999</v>
      </c>
      <c r="F8" s="2">
        <v>42345810.880000003</v>
      </c>
      <c r="H8" s="1" t="s">
        <v>72</v>
      </c>
      <c r="I8" s="2">
        <v>710731759</v>
      </c>
      <c r="J8" s="2">
        <v>146547644.05399999</v>
      </c>
      <c r="L8" s="1" t="s">
        <v>7</v>
      </c>
      <c r="M8" s="2">
        <v>739165240</v>
      </c>
      <c r="N8" s="2">
        <v>858126576.37</v>
      </c>
      <c r="P8" s="1" t="s">
        <v>74</v>
      </c>
      <c r="Q8" s="2">
        <v>533850631</v>
      </c>
      <c r="R8" s="2">
        <v>737381674.16999996</v>
      </c>
    </row>
    <row r="9" spans="1:36" x14ac:dyDescent="0.2">
      <c r="A9" s="1" t="s">
        <v>52</v>
      </c>
      <c r="B9" s="1" t="s">
        <v>25</v>
      </c>
      <c r="C9" s="2">
        <v>143981365</v>
      </c>
      <c r="D9" s="2">
        <v>59944911.340000004</v>
      </c>
      <c r="E9" s="2">
        <v>75458925.659999996</v>
      </c>
      <c r="F9" s="2">
        <v>58856170.640000001</v>
      </c>
      <c r="H9" s="1" t="s">
        <v>73</v>
      </c>
      <c r="I9" s="2">
        <v>28433481</v>
      </c>
      <c r="J9" s="2">
        <v>25159704.699999999</v>
      </c>
      <c r="L9" s="1" t="s">
        <v>8</v>
      </c>
      <c r="M9" s="2">
        <v>3294273</v>
      </c>
      <c r="N9" s="2">
        <v>39110253.399999999</v>
      </c>
      <c r="P9" s="1" t="s">
        <v>75</v>
      </c>
      <c r="Q9" s="2">
        <v>208608882</v>
      </c>
      <c r="R9" s="2">
        <v>159855155.59999999</v>
      </c>
    </row>
    <row r="10" spans="1:36" x14ac:dyDescent="0.2">
      <c r="A10" s="1" t="s">
        <v>53</v>
      </c>
      <c r="B10" s="1" t="s">
        <v>26</v>
      </c>
      <c r="C10" s="2">
        <v>163064147</v>
      </c>
      <c r="D10" s="2">
        <v>63468631.219999999</v>
      </c>
      <c r="E10" s="2">
        <v>82564845.780000001</v>
      </c>
      <c r="F10" s="2">
        <v>62302656.619999997</v>
      </c>
      <c r="H10" s="1" t="s">
        <v>31</v>
      </c>
      <c r="I10" s="2">
        <v>3294273</v>
      </c>
      <c r="J10" s="2">
        <v>7740017.2000000002</v>
      </c>
    </row>
    <row r="11" spans="1:36" x14ac:dyDescent="0.2">
      <c r="A11" s="1" t="s">
        <v>54</v>
      </c>
      <c r="B11" s="1" t="s">
        <v>27</v>
      </c>
      <c r="C11" s="2">
        <v>189273478</v>
      </c>
      <c r="D11" s="2">
        <v>65307980.105999999</v>
      </c>
      <c r="E11" s="2">
        <v>66640615.894000001</v>
      </c>
      <c r="F11" s="2">
        <v>64037151.505999997</v>
      </c>
      <c r="I11" s="2"/>
      <c r="J11" s="2"/>
    </row>
    <row r="12" spans="1:36" x14ac:dyDescent="0.2">
      <c r="A12" s="1" t="s">
        <v>55</v>
      </c>
      <c r="B12" s="1" t="s">
        <v>28</v>
      </c>
      <c r="C12" s="2">
        <v>209470455</v>
      </c>
      <c r="D12" s="2">
        <v>74744048.003999993</v>
      </c>
      <c r="E12" s="2">
        <v>89270785.996000007</v>
      </c>
      <c r="F12" s="2">
        <v>73388740.304000005</v>
      </c>
      <c r="I12" s="2"/>
      <c r="J12" s="2"/>
    </row>
    <row r="13" spans="1:36" x14ac:dyDescent="0.2">
      <c r="A13" s="1" t="s">
        <v>56</v>
      </c>
      <c r="B13" s="1" t="s">
        <v>29</v>
      </c>
      <c r="C13" s="2">
        <v>298220531</v>
      </c>
      <c r="D13" s="2">
        <v>99565180.659999996</v>
      </c>
      <c r="E13" s="2">
        <v>145637939.34</v>
      </c>
      <c r="F13" s="2">
        <v>97531424.359999999</v>
      </c>
      <c r="I13" s="2"/>
      <c r="J13" s="2"/>
    </row>
    <row r="14" spans="1:36" x14ac:dyDescent="0.2">
      <c r="A14" s="1" t="s">
        <v>57</v>
      </c>
      <c r="B14" s="1" t="s">
        <v>30</v>
      </c>
      <c r="C14" s="2">
        <v>365384220</v>
      </c>
      <c r="D14" s="2">
        <v>106443098.22</v>
      </c>
      <c r="E14" s="2">
        <v>128829934.78</v>
      </c>
      <c r="F14" s="2">
        <v>102413791.62</v>
      </c>
      <c r="I14" s="2"/>
      <c r="J14" s="2"/>
    </row>
    <row r="15" spans="1:36" x14ac:dyDescent="0.2">
      <c r="A15" s="1" t="s">
        <v>46</v>
      </c>
      <c r="B15" s="1">
        <v>2018</v>
      </c>
      <c r="C15" s="2">
        <v>273597652</v>
      </c>
      <c r="D15" s="2">
        <v>62773884.714000002</v>
      </c>
      <c r="E15" s="2">
        <v>57238273.285999998</v>
      </c>
      <c r="F15" s="2">
        <v>60152534.614</v>
      </c>
      <c r="I15" s="2"/>
      <c r="J15" s="2"/>
    </row>
    <row r="16" spans="1:36" x14ac:dyDescent="0.2">
      <c r="A16" s="1" t="s">
        <v>58</v>
      </c>
      <c r="B16" s="1" t="s">
        <v>20</v>
      </c>
      <c r="C16" s="2">
        <v>207720923</v>
      </c>
      <c r="D16" s="2">
        <v>53100937.479999997</v>
      </c>
      <c r="E16" s="2">
        <v>61128735.520000003</v>
      </c>
      <c r="F16" s="2">
        <v>50866780.079999998</v>
      </c>
      <c r="I16" s="2"/>
      <c r="J16" s="2"/>
      <c r="T16" s="1" t="s">
        <v>14</v>
      </c>
    </row>
    <row r="17" spans="1:20" x14ac:dyDescent="0.2">
      <c r="A17" s="1" t="s">
        <v>44</v>
      </c>
      <c r="B17" s="1" t="s">
        <v>21</v>
      </c>
      <c r="C17" s="2">
        <v>261140938</v>
      </c>
      <c r="D17" s="2">
        <v>63572543.759999998</v>
      </c>
      <c r="E17" s="2">
        <v>54781077.240000002</v>
      </c>
      <c r="F17" s="2">
        <v>61227532.960000001</v>
      </c>
    </row>
    <row r="18" spans="1:20" x14ac:dyDescent="0.2">
      <c r="C18" s="2"/>
      <c r="D18" s="2"/>
      <c r="E18" s="2"/>
      <c r="F18" s="2"/>
    </row>
    <row r="19" spans="1:20" x14ac:dyDescent="0.2">
      <c r="C19" s="2"/>
      <c r="D19" s="2"/>
      <c r="E19" s="2"/>
      <c r="F19" s="2"/>
    </row>
    <row r="20" spans="1:20" x14ac:dyDescent="0.2">
      <c r="C20" s="2"/>
      <c r="D20" s="2"/>
      <c r="E20" s="2"/>
      <c r="F20" s="2"/>
    </row>
    <row r="21" spans="1:20" x14ac:dyDescent="0.2">
      <c r="C21" s="2"/>
      <c r="D21" s="2"/>
      <c r="E21" s="2"/>
      <c r="F21" s="2"/>
    </row>
    <row r="22" spans="1:20" x14ac:dyDescent="0.2">
      <c r="C22" s="2"/>
      <c r="D22" s="2"/>
      <c r="E22" s="2"/>
      <c r="F22" s="2"/>
    </row>
    <row r="23" spans="1:20" x14ac:dyDescent="0.2">
      <c r="C23" s="2"/>
      <c r="D23" s="2"/>
      <c r="E23" s="2"/>
      <c r="F23" s="2"/>
    </row>
    <row r="24" spans="1:20" x14ac:dyDescent="0.2">
      <c r="C24" s="2"/>
      <c r="D24" s="2"/>
      <c r="E24" s="2"/>
      <c r="F24" s="2"/>
    </row>
    <row r="25" spans="1:20" x14ac:dyDescent="0.2">
      <c r="C25" s="2"/>
      <c r="D25" s="2"/>
      <c r="E25" s="2"/>
      <c r="F25" s="2"/>
    </row>
    <row r="26" spans="1:20" x14ac:dyDescent="0.2">
      <c r="C26" s="2"/>
      <c r="D26" s="2"/>
      <c r="E26" s="2"/>
      <c r="F26" s="2"/>
    </row>
    <row r="27" spans="1:20" x14ac:dyDescent="0.2">
      <c r="C27" s="2"/>
      <c r="D27" s="2"/>
      <c r="E27" s="2"/>
      <c r="F27" s="2"/>
    </row>
    <row r="28" spans="1:20" x14ac:dyDescent="0.2">
      <c r="C28" s="2"/>
      <c r="D28" s="2"/>
      <c r="E28" s="2"/>
      <c r="F28" s="2"/>
    </row>
    <row r="29" spans="1:20" x14ac:dyDescent="0.2">
      <c r="C29" s="2"/>
      <c r="D29" s="2"/>
      <c r="E29" s="2"/>
      <c r="F29" s="2"/>
      <c r="T29" s="1" t="s">
        <v>15</v>
      </c>
    </row>
    <row r="30" spans="1:20" x14ac:dyDescent="0.2">
      <c r="C30" s="2"/>
      <c r="D30" s="2"/>
      <c r="E30" s="2"/>
      <c r="F30" s="2"/>
    </row>
    <row r="31" spans="1:20" x14ac:dyDescent="0.2">
      <c r="C31" s="2"/>
      <c r="D31" s="2"/>
      <c r="E31" s="2"/>
      <c r="F31" s="2"/>
    </row>
    <row r="32" spans="1:20" x14ac:dyDescent="0.2">
      <c r="C32" s="2"/>
      <c r="D32" s="2"/>
      <c r="E32" s="2"/>
      <c r="F32" s="2"/>
    </row>
    <row r="33" spans="3:6" x14ac:dyDescent="0.2">
      <c r="C33" s="2"/>
      <c r="D33" s="2"/>
      <c r="E33" s="2"/>
      <c r="F33" s="2"/>
    </row>
    <row r="34" spans="3:6" x14ac:dyDescent="0.2">
      <c r="C34" s="2"/>
      <c r="D34" s="2"/>
      <c r="E34" s="2"/>
      <c r="F34" s="2"/>
    </row>
    <row r="35" spans="3:6" x14ac:dyDescent="0.2">
      <c r="C35" s="2"/>
      <c r="D35" s="2"/>
      <c r="E35" s="2"/>
      <c r="F35" s="2"/>
    </row>
    <row r="36" spans="3:6" x14ac:dyDescent="0.2">
      <c r="C36" s="2"/>
      <c r="D36" s="2"/>
      <c r="E36" s="2"/>
      <c r="F36" s="2"/>
    </row>
    <row r="37" spans="3:6" x14ac:dyDescent="0.2">
      <c r="C37" s="2"/>
      <c r="D37" s="2"/>
      <c r="E37" s="2"/>
      <c r="F37" s="2"/>
    </row>
    <row r="38" spans="3:6" x14ac:dyDescent="0.2">
      <c r="C38" s="2"/>
      <c r="D38" s="2"/>
      <c r="E38" s="2"/>
      <c r="F38" s="2"/>
    </row>
    <row r="39" spans="3:6" x14ac:dyDescent="0.2">
      <c r="C39" s="2"/>
      <c r="D39" s="2"/>
      <c r="E39" s="2"/>
      <c r="F39" s="2"/>
    </row>
    <row r="40" spans="3:6" x14ac:dyDescent="0.2">
      <c r="C40" s="2"/>
      <c r="D40" s="2"/>
      <c r="E40" s="2"/>
      <c r="F40" s="2"/>
    </row>
    <row r="41" spans="3:6" x14ac:dyDescent="0.2">
      <c r="C41" s="2"/>
      <c r="D41" s="2"/>
      <c r="E41" s="2"/>
      <c r="F41" s="2"/>
    </row>
    <row r="42" spans="3:6" x14ac:dyDescent="0.2">
      <c r="C42" s="2"/>
      <c r="D42" s="2"/>
      <c r="E42" s="2"/>
      <c r="F42" s="2"/>
    </row>
    <row r="43" spans="3:6" x14ac:dyDescent="0.2">
      <c r="C43" s="2"/>
      <c r="D43" s="2"/>
      <c r="E43" s="2"/>
      <c r="F43" s="2"/>
    </row>
    <row r="44" spans="3:6" x14ac:dyDescent="0.2">
      <c r="C44" s="2"/>
      <c r="D44" s="2"/>
      <c r="E44" s="2"/>
      <c r="F44" s="2"/>
    </row>
    <row r="45" spans="3:6" x14ac:dyDescent="0.2">
      <c r="C45" s="2"/>
      <c r="D45" s="2"/>
      <c r="E45" s="2"/>
      <c r="F45" s="2"/>
    </row>
    <row r="46" spans="3:6" x14ac:dyDescent="0.2">
      <c r="C46" s="2"/>
      <c r="D46" s="2"/>
      <c r="E46" s="2"/>
      <c r="F46" s="2"/>
    </row>
    <row r="47" spans="3:6" x14ac:dyDescent="0.2">
      <c r="C47" s="2"/>
      <c r="D47" s="2"/>
      <c r="E47" s="2"/>
      <c r="F47" s="2"/>
    </row>
    <row r="48" spans="3:6" x14ac:dyDescent="0.2">
      <c r="C48" s="2"/>
      <c r="D48" s="2"/>
      <c r="E48" s="2"/>
      <c r="F48" s="2"/>
    </row>
    <row r="49" spans="3:6" x14ac:dyDescent="0.2">
      <c r="C49" s="2"/>
      <c r="D49" s="2"/>
      <c r="E49" s="2"/>
      <c r="F49" s="2"/>
    </row>
    <row r="50" spans="3:6" x14ac:dyDescent="0.2">
      <c r="C50" s="2"/>
      <c r="D50" s="2"/>
      <c r="E50" s="2"/>
      <c r="F50" s="2"/>
    </row>
    <row r="51" spans="3:6" x14ac:dyDescent="0.2">
      <c r="C51" s="2"/>
      <c r="D51" s="2"/>
      <c r="E51" s="2"/>
      <c r="F51" s="2"/>
    </row>
    <row r="52" spans="3:6" x14ac:dyDescent="0.2">
      <c r="C52" s="2"/>
      <c r="D52" s="2"/>
      <c r="E52" s="2"/>
      <c r="F52" s="2"/>
    </row>
    <row r="53" spans="3:6" x14ac:dyDescent="0.2">
      <c r="C53" s="2"/>
      <c r="D53" s="2"/>
      <c r="E53" s="2"/>
      <c r="F53" s="2"/>
    </row>
    <row r="54" spans="3:6" x14ac:dyDescent="0.2">
      <c r="C54" s="2"/>
      <c r="D54" s="2"/>
      <c r="E54" s="2"/>
      <c r="F54" s="2"/>
    </row>
    <row r="55" spans="3:6" x14ac:dyDescent="0.2">
      <c r="C55" s="2"/>
      <c r="D55" s="2"/>
      <c r="E55" s="2"/>
      <c r="F55" s="2"/>
    </row>
    <row r="56" spans="3:6" x14ac:dyDescent="0.2">
      <c r="C56" s="2"/>
      <c r="D56" s="2"/>
      <c r="E56" s="2"/>
      <c r="F56" s="2"/>
    </row>
    <row r="57" spans="3:6" x14ac:dyDescent="0.2">
      <c r="C57" s="2"/>
      <c r="D57" s="2"/>
      <c r="E57" s="2"/>
      <c r="F57" s="2"/>
    </row>
    <row r="58" spans="3:6" x14ac:dyDescent="0.2">
      <c r="C58" s="2"/>
      <c r="D58" s="2"/>
      <c r="E58" s="2"/>
      <c r="F58" s="2"/>
    </row>
    <row r="59" spans="3:6" x14ac:dyDescent="0.2">
      <c r="C59" s="2"/>
      <c r="D59" s="2"/>
      <c r="E59" s="2"/>
      <c r="F59" s="2"/>
    </row>
    <row r="60" spans="3:6" x14ac:dyDescent="0.2">
      <c r="C60" s="2"/>
      <c r="D60" s="2"/>
      <c r="E60" s="2"/>
      <c r="F60" s="2"/>
    </row>
    <row r="61" spans="3:6" x14ac:dyDescent="0.2">
      <c r="C61" s="2"/>
      <c r="D61" s="2"/>
      <c r="E61" s="2"/>
      <c r="F61" s="2"/>
    </row>
    <row r="62" spans="3:6" x14ac:dyDescent="0.2">
      <c r="C62" s="2"/>
      <c r="D62" s="2"/>
      <c r="E62" s="2"/>
      <c r="F62" s="2"/>
    </row>
    <row r="63" spans="3:6" x14ac:dyDescent="0.2">
      <c r="C63" s="2"/>
      <c r="D63" s="2"/>
      <c r="E63" s="2"/>
      <c r="F63" s="2"/>
    </row>
    <row r="64" spans="3:6" x14ac:dyDescent="0.2">
      <c r="C64" s="2"/>
      <c r="D64" s="2"/>
      <c r="E64" s="2"/>
      <c r="F64" s="2"/>
    </row>
    <row r="65" spans="3:6" x14ac:dyDescent="0.2">
      <c r="C65" s="2"/>
      <c r="D65" s="2"/>
      <c r="E65" s="2"/>
      <c r="F65" s="2"/>
    </row>
    <row r="66" spans="3:6" x14ac:dyDescent="0.2">
      <c r="C66" s="2"/>
      <c r="D66" s="2"/>
      <c r="E66" s="2"/>
      <c r="F66" s="2"/>
    </row>
    <row r="67" spans="3:6" x14ac:dyDescent="0.2">
      <c r="C67" s="2"/>
      <c r="D67" s="2"/>
      <c r="E67" s="2"/>
      <c r="F67" s="2"/>
    </row>
    <row r="68" spans="3:6" x14ac:dyDescent="0.2">
      <c r="C68" s="2"/>
      <c r="D68" s="2"/>
      <c r="E68" s="2"/>
      <c r="F68" s="2"/>
    </row>
    <row r="69" spans="3:6" x14ac:dyDescent="0.2">
      <c r="C69" s="2"/>
      <c r="D69" s="2"/>
      <c r="E69" s="2"/>
      <c r="F69" s="2"/>
    </row>
    <row r="70" spans="3:6" x14ac:dyDescent="0.2">
      <c r="C70" s="2"/>
      <c r="D70" s="2"/>
      <c r="E70" s="2"/>
      <c r="F70" s="2"/>
    </row>
    <row r="71" spans="3:6" x14ac:dyDescent="0.2">
      <c r="C71" s="2"/>
      <c r="D71" s="2"/>
      <c r="E71" s="2"/>
      <c r="F71" s="2"/>
    </row>
    <row r="72" spans="3:6" x14ac:dyDescent="0.2">
      <c r="C72" s="2"/>
      <c r="D72" s="2"/>
      <c r="E72" s="2"/>
      <c r="F72" s="2"/>
    </row>
    <row r="73" spans="3:6" x14ac:dyDescent="0.2">
      <c r="C73" s="2"/>
      <c r="D73" s="2"/>
      <c r="E73" s="2"/>
      <c r="F73" s="2"/>
    </row>
    <row r="74" spans="3:6" x14ac:dyDescent="0.2">
      <c r="C74" s="2"/>
      <c r="D74" s="2"/>
      <c r="E74" s="2"/>
      <c r="F74" s="2"/>
    </row>
    <row r="75" spans="3:6" x14ac:dyDescent="0.2">
      <c r="C75" s="2"/>
      <c r="D75" s="2"/>
      <c r="E75" s="2"/>
      <c r="F75" s="2"/>
    </row>
    <row r="76" spans="3:6" x14ac:dyDescent="0.2">
      <c r="C76" s="2"/>
      <c r="D76" s="2"/>
      <c r="E76" s="2"/>
      <c r="F76" s="2"/>
    </row>
    <row r="77" spans="3:6" x14ac:dyDescent="0.2">
      <c r="C77" s="2"/>
      <c r="D77" s="2"/>
      <c r="E77" s="2"/>
      <c r="F77" s="2"/>
    </row>
    <row r="78" spans="3:6" x14ac:dyDescent="0.2">
      <c r="C78" s="2"/>
      <c r="D78" s="2"/>
      <c r="E78" s="2"/>
      <c r="F78" s="2"/>
    </row>
    <row r="79" spans="3:6" x14ac:dyDescent="0.2">
      <c r="C79" s="2"/>
      <c r="D79" s="2"/>
      <c r="E79" s="2"/>
      <c r="F79" s="2"/>
    </row>
    <row r="80" spans="3:6" x14ac:dyDescent="0.2">
      <c r="C80" s="2"/>
      <c r="D80" s="2"/>
      <c r="E80" s="2"/>
      <c r="F80" s="2"/>
    </row>
    <row r="81" spans="3:6" x14ac:dyDescent="0.2">
      <c r="C81" s="2"/>
      <c r="D81" s="2"/>
      <c r="E81" s="2"/>
      <c r="F81" s="2"/>
    </row>
    <row r="82" spans="3:6" x14ac:dyDescent="0.2">
      <c r="C82" s="2"/>
      <c r="D82" s="2"/>
      <c r="E82" s="2"/>
      <c r="F82" s="2"/>
    </row>
    <row r="83" spans="3:6" x14ac:dyDescent="0.2">
      <c r="C83" s="2"/>
      <c r="D83" s="2"/>
      <c r="E83" s="2"/>
      <c r="F83" s="2"/>
    </row>
    <row r="84" spans="3:6" x14ac:dyDescent="0.2">
      <c r="C84" s="2"/>
      <c r="D84" s="2"/>
      <c r="E84" s="2"/>
      <c r="F84" s="2"/>
    </row>
    <row r="85" spans="3:6" x14ac:dyDescent="0.2">
      <c r="C85" s="2"/>
      <c r="D85" s="2"/>
      <c r="E85" s="2"/>
      <c r="F85" s="2"/>
    </row>
    <row r="86" spans="3:6" x14ac:dyDescent="0.2">
      <c r="C86" s="2"/>
      <c r="D86" s="2"/>
      <c r="E86" s="2"/>
      <c r="F86" s="2"/>
    </row>
    <row r="87" spans="3:6" x14ac:dyDescent="0.2">
      <c r="C87" s="2"/>
      <c r="D87" s="2"/>
      <c r="E87" s="2"/>
      <c r="F87" s="2"/>
    </row>
    <row r="88" spans="3:6" x14ac:dyDescent="0.2">
      <c r="C88" s="2"/>
      <c r="D88" s="2"/>
      <c r="E88" s="2"/>
      <c r="F88" s="2"/>
    </row>
    <row r="89" spans="3:6" x14ac:dyDescent="0.2">
      <c r="C89" s="2"/>
      <c r="D89" s="2"/>
      <c r="E89" s="2"/>
      <c r="F89" s="2"/>
    </row>
    <row r="90" spans="3:6" x14ac:dyDescent="0.2">
      <c r="C90" s="2"/>
      <c r="D90" s="2"/>
      <c r="E90" s="2"/>
      <c r="F90" s="2"/>
    </row>
    <row r="91" spans="3:6" x14ac:dyDescent="0.2">
      <c r="C91" s="2"/>
      <c r="D91" s="2"/>
      <c r="E91" s="2"/>
      <c r="F91" s="2"/>
    </row>
    <row r="92" spans="3:6" x14ac:dyDescent="0.2">
      <c r="C92" s="2"/>
      <c r="D92" s="2"/>
      <c r="E92" s="2"/>
      <c r="F92" s="2"/>
    </row>
    <row r="93" spans="3:6" x14ac:dyDescent="0.2">
      <c r="C93" s="2"/>
      <c r="D93" s="2"/>
      <c r="E93" s="2"/>
      <c r="F93" s="2"/>
    </row>
    <row r="94" spans="3:6" x14ac:dyDescent="0.2">
      <c r="C94" s="2"/>
      <c r="D94" s="2"/>
      <c r="E94" s="2"/>
      <c r="F94" s="2"/>
    </row>
    <row r="95" spans="3:6" x14ac:dyDescent="0.2">
      <c r="C95" s="2"/>
      <c r="D95" s="2"/>
      <c r="E95" s="2"/>
      <c r="F95" s="2"/>
    </row>
    <row r="96" spans="3:6" x14ac:dyDescent="0.2">
      <c r="C96" s="2"/>
      <c r="D96" s="2"/>
      <c r="E96" s="2"/>
      <c r="F96" s="2"/>
    </row>
    <row r="97" spans="3:6" x14ac:dyDescent="0.2">
      <c r="C97" s="2"/>
      <c r="D97" s="2"/>
      <c r="E97" s="2"/>
      <c r="F97" s="2"/>
    </row>
    <row r="98" spans="3:6" x14ac:dyDescent="0.2">
      <c r="C98" s="2"/>
      <c r="D98" s="2"/>
      <c r="E98" s="2"/>
      <c r="F98" s="2"/>
    </row>
    <row r="99" spans="3:6" x14ac:dyDescent="0.2">
      <c r="C99" s="2"/>
      <c r="D99" s="2"/>
      <c r="E99" s="2"/>
      <c r="F99" s="2"/>
    </row>
    <row r="100" spans="3:6" x14ac:dyDescent="0.2">
      <c r="C100" s="2"/>
      <c r="D100" s="2"/>
      <c r="E100" s="2"/>
      <c r="F100" s="2"/>
    </row>
    <row r="101" spans="3:6" x14ac:dyDescent="0.2">
      <c r="C101" s="2"/>
      <c r="D101" s="2"/>
      <c r="E101" s="2"/>
      <c r="F101" s="2"/>
    </row>
    <row r="102" spans="3:6" x14ac:dyDescent="0.2">
      <c r="C102" s="2"/>
      <c r="D102" s="2"/>
      <c r="E102" s="2"/>
      <c r="F102" s="2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2:AJ100"/>
  <sheetViews>
    <sheetView zoomScaleNormal="100" zoomScalePageLayoutView="80" workbookViewId="0">
      <pane xSplit="24165" topLeftCell="AP1"/>
      <selection pane="topRight" activeCell="AQ29" sqref="AQ29"/>
    </sheetView>
  </sheetViews>
  <sheetFormatPr defaultColWidth="8.875" defaultRowHeight="12.75" x14ac:dyDescent="0.2"/>
  <cols>
    <col min="1" max="2" width="8.625" style="1" customWidth="1"/>
    <col min="3" max="6" width="11.625" style="1" customWidth="1"/>
    <col min="7" max="7" width="5.625" style="1" customWidth="1"/>
    <col min="8" max="8" width="15.625" style="1" customWidth="1"/>
    <col min="9" max="10" width="11.625" style="1" customWidth="1"/>
    <col min="11" max="11" width="5.625" style="1" customWidth="1"/>
    <col min="12" max="12" width="9.625" style="1" customWidth="1"/>
    <col min="13" max="14" width="11.625" style="1" customWidth="1"/>
    <col min="15" max="15" width="5.625" style="1" customWidth="1"/>
    <col min="16" max="16" width="9.625" style="1" customWidth="1"/>
    <col min="17" max="18" width="11.625" style="1" customWidth="1"/>
    <col min="19" max="16384" width="8.875" style="1"/>
  </cols>
  <sheetData>
    <row r="2" spans="1:36" x14ac:dyDescent="0.2">
      <c r="A2" s="11" t="s">
        <v>13</v>
      </c>
      <c r="B2" s="11"/>
      <c r="C2" s="11" t="str">
        <f>IF(Info!$B$20="","Клиент",Info!$B$20)</f>
        <v>MVIDEO.RU</v>
      </c>
      <c r="D2" s="11" t="s">
        <v>76</v>
      </c>
      <c r="E2" s="11" t="s">
        <v>10</v>
      </c>
      <c r="F2" s="11" t="s">
        <v>9</v>
      </c>
      <c r="H2" s="1" t="s">
        <v>4</v>
      </c>
      <c r="I2" s="1" t="str">
        <f>IF(Info!$B$20="","Клиент",Info!$B$20)</f>
        <v>MVIDEO.RU</v>
      </c>
      <c r="J2" s="1" t="s">
        <v>76</v>
      </c>
      <c r="T2" s="1" t="s">
        <v>0</v>
      </c>
      <c r="AA2" s="1" t="s">
        <v>1</v>
      </c>
      <c r="AJ2" s="1" t="s">
        <v>16</v>
      </c>
    </row>
    <row r="3" spans="1:36" x14ac:dyDescent="0.2">
      <c r="A3" s="1" t="s">
        <v>43</v>
      </c>
      <c r="B3" s="1">
        <v>2017</v>
      </c>
      <c r="C3" s="3">
        <v>3.1278778488699999</v>
      </c>
      <c r="D3" s="3">
        <v>4.4059935429900001</v>
      </c>
      <c r="E3" s="3">
        <v>0.99806232607500001</v>
      </c>
      <c r="F3" s="3">
        <v>2.0474665550400002</v>
      </c>
      <c r="H3" s="1" t="str">
        <f>CONCATENATE(Info!$B$41," - ",Info!$C$41)</f>
        <v>2017-01-01 - 2017-03-01</v>
      </c>
      <c r="I3" s="3">
        <v>3.1965270882799999</v>
      </c>
      <c r="J3" s="3">
        <v>4.7350509811999997</v>
      </c>
    </row>
    <row r="4" spans="1:36" x14ac:dyDescent="0.2">
      <c r="A4" s="1" t="s">
        <v>48</v>
      </c>
      <c r="B4" s="1" t="s">
        <v>20</v>
      </c>
      <c r="C4" s="3">
        <v>3.4487977752500001</v>
      </c>
      <c r="D4" s="3">
        <v>5.1940368942699999</v>
      </c>
      <c r="E4" s="3">
        <v>1.25127796344</v>
      </c>
      <c r="F4" s="3">
        <v>2.3457047798800001</v>
      </c>
      <c r="H4" s="1" t="str">
        <f>CONCATENATE(Info!$D$41," - ",Info!$E$41)</f>
        <v>2018-01-01 - 2018-03-01</v>
      </c>
      <c r="I4" s="3">
        <v>3.6066022045200001</v>
      </c>
      <c r="J4" s="3">
        <v>4.5679274769699996</v>
      </c>
      <c r="K4" s="8">
        <f>I4/J4-1</f>
        <v>-0.21045108034150894</v>
      </c>
    </row>
    <row r="5" spans="1:36" x14ac:dyDescent="0.2">
      <c r="A5" s="1" t="s">
        <v>45</v>
      </c>
      <c r="B5" s="1" t="s">
        <v>21</v>
      </c>
      <c r="C5" s="3">
        <v>3.05417041817</v>
      </c>
      <c r="D5" s="3">
        <v>4.6266630055900002</v>
      </c>
      <c r="E5" s="3">
        <v>1.2440288177400001</v>
      </c>
      <c r="F5" s="3">
        <v>2.4176523628800002</v>
      </c>
      <c r="I5" s="8">
        <f>I4/I3-1</f>
        <v>0.12828770253301847</v>
      </c>
      <c r="J5" s="8">
        <f>J4/J3-1</f>
        <v>-3.5294974625098119E-2</v>
      </c>
    </row>
    <row r="6" spans="1:36" x14ac:dyDescent="0.2">
      <c r="A6" s="1" t="s">
        <v>49</v>
      </c>
      <c r="B6" s="1" t="s">
        <v>22</v>
      </c>
      <c r="C6" s="3">
        <v>2.8343457757100001</v>
      </c>
      <c r="D6" s="3">
        <v>3.9912645007299998</v>
      </c>
      <c r="E6" s="3">
        <v>0.56626507745800003</v>
      </c>
      <c r="F6" s="3">
        <v>1.5130649813699999</v>
      </c>
      <c r="H6" s="1" t="s">
        <v>19</v>
      </c>
    </row>
    <row r="7" spans="1:36" x14ac:dyDescent="0.2">
      <c r="A7" s="1" t="s">
        <v>50</v>
      </c>
      <c r="B7" s="1" t="s">
        <v>23</v>
      </c>
      <c r="C7" s="3">
        <v>3.1643052118399999</v>
      </c>
      <c r="D7" s="3">
        <v>4.3497874857200003</v>
      </c>
      <c r="E7" s="3">
        <v>0.85896724958500004</v>
      </c>
      <c r="F7" s="3">
        <v>1.8027730159799999</v>
      </c>
      <c r="I7" s="1" t="str">
        <f>IF(Info!$B$20="","Клиент",Info!$B$20)</f>
        <v>MVIDEO.RU</v>
      </c>
      <c r="J7" s="1" t="s">
        <v>76</v>
      </c>
      <c r="M7" s="1" t="str">
        <f>IF(Info!$B$20="","Клиент",Info!$B$20)</f>
        <v>MVIDEO.RU</v>
      </c>
      <c r="N7" s="1" t="s">
        <v>76</v>
      </c>
      <c r="Q7" s="1" t="str">
        <f>IF(Info!$B$20="","Клиент",Info!$B$20)</f>
        <v>MVIDEO.RU</v>
      </c>
      <c r="R7" s="1" t="s">
        <v>76</v>
      </c>
    </row>
    <row r="8" spans="1:36" x14ac:dyDescent="0.2">
      <c r="A8" s="1" t="s">
        <v>51</v>
      </c>
      <c r="B8" s="1" t="s">
        <v>24</v>
      </c>
      <c r="C8" s="3">
        <v>3.2696915655800001</v>
      </c>
      <c r="D8" s="3">
        <v>4.3962030577400002</v>
      </c>
      <c r="E8" s="3">
        <v>0.89894181641199999</v>
      </c>
      <c r="F8" s="3">
        <v>2.2114541333300002</v>
      </c>
      <c r="H8" s="1" t="s">
        <v>72</v>
      </c>
      <c r="I8" s="3">
        <v>3.58460091819</v>
      </c>
      <c r="J8" s="3">
        <v>4.1574394251599998</v>
      </c>
      <c r="L8" s="1" t="s">
        <v>7</v>
      </c>
      <c r="M8" s="3">
        <v>3.48660121105</v>
      </c>
      <c r="N8" s="3">
        <v>4.3904998171900003</v>
      </c>
      <c r="P8" s="1" t="s">
        <v>74</v>
      </c>
      <c r="Q8" s="3">
        <v>3.7305129160199999</v>
      </c>
      <c r="R8" s="3">
        <v>5.12314243401</v>
      </c>
    </row>
    <row r="9" spans="1:36" x14ac:dyDescent="0.2">
      <c r="A9" s="1" t="s">
        <v>52</v>
      </c>
      <c r="B9" s="1" t="s">
        <v>25</v>
      </c>
      <c r="C9" s="3">
        <v>3.0775251143500002</v>
      </c>
      <c r="D9" s="3">
        <v>3.8496779343099998</v>
      </c>
      <c r="E9" s="3">
        <v>0.51944561423900004</v>
      </c>
      <c r="F9" s="3">
        <v>1.4789774597400001</v>
      </c>
      <c r="H9" s="1" t="s">
        <v>73</v>
      </c>
      <c r="I9" s="3">
        <v>3.1279350573000002</v>
      </c>
      <c r="J9" s="3">
        <v>4.6091462328099997</v>
      </c>
      <c r="L9" s="1" t="s">
        <v>8</v>
      </c>
      <c r="M9" s="3">
        <v>13.420925797600001</v>
      </c>
      <c r="N9" s="3">
        <v>10.2988349047</v>
      </c>
      <c r="P9" s="1" t="s">
        <v>75</v>
      </c>
      <c r="Q9" s="3">
        <v>3.44986355126</v>
      </c>
      <c r="R9" s="3">
        <v>3.5337630626599998</v>
      </c>
    </row>
    <row r="10" spans="1:36" x14ac:dyDescent="0.2">
      <c r="A10" s="1" t="s">
        <v>53</v>
      </c>
      <c r="B10" s="1" t="s">
        <v>26</v>
      </c>
      <c r="C10" s="3">
        <v>2.8401182116800001</v>
      </c>
      <c r="D10" s="3">
        <v>6.4428848503899996</v>
      </c>
      <c r="E10" s="3">
        <v>1.4246099377799999</v>
      </c>
      <c r="F10" s="3">
        <v>3.5181323282900001</v>
      </c>
      <c r="H10" s="1" t="s">
        <v>31</v>
      </c>
      <c r="I10" s="3">
        <v>13.420925797600001</v>
      </c>
      <c r="J10" s="3">
        <v>10.9684707699</v>
      </c>
    </row>
    <row r="11" spans="1:36" x14ac:dyDescent="0.2">
      <c r="A11" s="1" t="s">
        <v>54</v>
      </c>
      <c r="B11" s="1" t="s">
        <v>27</v>
      </c>
      <c r="C11" s="3">
        <v>2.7852927456100001</v>
      </c>
      <c r="D11" s="3">
        <v>4.8017123044099996</v>
      </c>
      <c r="E11" s="3">
        <v>1.0500472082800001</v>
      </c>
      <c r="F11" s="3">
        <v>1.9979789078100001</v>
      </c>
      <c r="I11" s="3"/>
      <c r="J11" s="3"/>
    </row>
    <row r="12" spans="1:36" x14ac:dyDescent="0.2">
      <c r="A12" s="1" t="s">
        <v>55</v>
      </c>
      <c r="B12" s="1" t="s">
        <v>28</v>
      </c>
      <c r="C12" s="3">
        <v>3.0797633048600002</v>
      </c>
      <c r="D12" s="3">
        <v>3.75661086644</v>
      </c>
      <c r="E12" s="3">
        <v>0.29640499672100001</v>
      </c>
      <c r="F12" s="3">
        <v>0.46182767076100001</v>
      </c>
      <c r="I12" s="3"/>
      <c r="J12" s="3"/>
    </row>
    <row r="13" spans="1:36" x14ac:dyDescent="0.2">
      <c r="A13" s="1" t="s">
        <v>56</v>
      </c>
      <c r="B13" s="1" t="s">
        <v>29</v>
      </c>
      <c r="C13" s="3">
        <v>3.4459771618000001</v>
      </c>
      <c r="D13" s="3">
        <v>4.5660195303300002</v>
      </c>
      <c r="E13" s="3">
        <v>0.79003969000700003</v>
      </c>
      <c r="F13" s="3">
        <v>1.5671608125900001</v>
      </c>
      <c r="I13" s="3"/>
      <c r="J13" s="3"/>
    </row>
    <row r="14" spans="1:36" x14ac:dyDescent="0.2">
      <c r="A14" s="1" t="s">
        <v>57</v>
      </c>
      <c r="B14" s="1" t="s">
        <v>30</v>
      </c>
      <c r="C14" s="3">
        <v>3.5688811084099998</v>
      </c>
      <c r="D14" s="3">
        <v>4.7863051629399997</v>
      </c>
      <c r="E14" s="3">
        <v>1.09019157582</v>
      </c>
      <c r="F14" s="3">
        <v>1.58547895553</v>
      </c>
      <c r="I14" s="3"/>
      <c r="J14" s="3"/>
    </row>
    <row r="15" spans="1:36" x14ac:dyDescent="0.2">
      <c r="A15" s="1" t="s">
        <v>46</v>
      </c>
      <c r="B15" s="1">
        <v>2018</v>
      </c>
      <c r="C15" s="3">
        <v>3.1492618074799998</v>
      </c>
      <c r="D15" s="3">
        <v>3.6911650396</v>
      </c>
      <c r="E15" s="3">
        <v>0.30583546313799997</v>
      </c>
      <c r="F15" s="3">
        <v>0.52307708664399999</v>
      </c>
      <c r="I15" s="3"/>
      <c r="J15" s="3"/>
    </row>
    <row r="16" spans="1:36" x14ac:dyDescent="0.2">
      <c r="A16" s="1" t="s">
        <v>58</v>
      </c>
      <c r="B16" s="1" t="s">
        <v>20</v>
      </c>
      <c r="C16" s="3">
        <v>3.7091112180299999</v>
      </c>
      <c r="D16" s="3">
        <v>5.0109778188399998</v>
      </c>
      <c r="E16" s="3">
        <v>0.713267852491</v>
      </c>
      <c r="F16" s="3">
        <v>1.29289670275</v>
      </c>
      <c r="I16" s="3"/>
      <c r="J16" s="3"/>
    </row>
    <row r="17" spans="1:6" x14ac:dyDescent="0.2">
      <c r="A17" s="1" t="s">
        <v>44</v>
      </c>
      <c r="B17" s="1" t="s">
        <v>21</v>
      </c>
      <c r="C17" s="3">
        <v>4.0494379488299996</v>
      </c>
      <c r="D17" s="3">
        <v>4.98897289733</v>
      </c>
      <c r="E17" s="3">
        <v>0.48468001646800002</v>
      </c>
      <c r="F17" s="3">
        <v>1.4094386400100001</v>
      </c>
    </row>
    <row r="18" spans="1:6" x14ac:dyDescent="0.2">
      <c r="C18" s="3"/>
      <c r="D18" s="3"/>
      <c r="E18" s="3"/>
      <c r="F18" s="3"/>
    </row>
    <row r="19" spans="1:6" x14ac:dyDescent="0.2">
      <c r="C19" s="3"/>
      <c r="D19" s="3"/>
      <c r="E19" s="3"/>
      <c r="F19" s="3"/>
    </row>
    <row r="20" spans="1:6" x14ac:dyDescent="0.2">
      <c r="C20" s="3"/>
      <c r="D20" s="3"/>
      <c r="E20" s="3"/>
      <c r="F20" s="3"/>
    </row>
    <row r="21" spans="1:6" x14ac:dyDescent="0.2">
      <c r="C21" s="3"/>
      <c r="D21" s="3"/>
      <c r="E21" s="3"/>
      <c r="F21" s="3"/>
    </row>
    <row r="22" spans="1:6" x14ac:dyDescent="0.2">
      <c r="C22" s="3"/>
      <c r="D22" s="3"/>
      <c r="E22" s="3"/>
      <c r="F22" s="3"/>
    </row>
    <row r="23" spans="1:6" x14ac:dyDescent="0.2">
      <c r="C23" s="3"/>
      <c r="D23" s="3"/>
      <c r="E23" s="3"/>
      <c r="F23" s="3"/>
    </row>
    <row r="24" spans="1:6" x14ac:dyDescent="0.2">
      <c r="C24" s="3"/>
      <c r="D24" s="3"/>
      <c r="E24" s="3"/>
      <c r="F24" s="3"/>
    </row>
    <row r="25" spans="1:6" x14ac:dyDescent="0.2">
      <c r="C25" s="3"/>
      <c r="D25" s="3"/>
      <c r="E25" s="3"/>
      <c r="F25" s="3"/>
    </row>
    <row r="26" spans="1:6" x14ac:dyDescent="0.2">
      <c r="C26" s="3"/>
      <c r="D26" s="3"/>
      <c r="E26" s="3"/>
      <c r="F26" s="3"/>
    </row>
    <row r="27" spans="1:6" x14ac:dyDescent="0.2">
      <c r="C27" s="3"/>
      <c r="D27" s="3"/>
      <c r="E27" s="3"/>
      <c r="F27" s="3"/>
    </row>
    <row r="28" spans="1:6" x14ac:dyDescent="0.2">
      <c r="C28" s="3"/>
      <c r="D28" s="3"/>
      <c r="E28" s="3"/>
      <c r="F28" s="3"/>
    </row>
    <row r="29" spans="1:6" x14ac:dyDescent="0.2">
      <c r="C29" s="3"/>
      <c r="D29" s="3"/>
      <c r="E29" s="3"/>
      <c r="F29" s="3"/>
    </row>
    <row r="30" spans="1:6" x14ac:dyDescent="0.2">
      <c r="C30" s="3"/>
      <c r="D30" s="3"/>
      <c r="E30" s="3"/>
      <c r="F30" s="3"/>
    </row>
    <row r="31" spans="1:6" x14ac:dyDescent="0.2">
      <c r="C31" s="3"/>
      <c r="D31" s="3"/>
      <c r="E31" s="3"/>
      <c r="F31" s="3"/>
    </row>
    <row r="32" spans="1:6" x14ac:dyDescent="0.2">
      <c r="C32" s="3"/>
      <c r="D32" s="3"/>
      <c r="E32" s="3"/>
      <c r="F32" s="3"/>
    </row>
    <row r="33" spans="3:6" x14ac:dyDescent="0.2">
      <c r="C33" s="3"/>
      <c r="D33" s="3"/>
      <c r="E33" s="3"/>
      <c r="F33" s="3"/>
    </row>
    <row r="34" spans="3:6" x14ac:dyDescent="0.2">
      <c r="C34" s="3"/>
      <c r="D34" s="3"/>
      <c r="E34" s="3"/>
      <c r="F34" s="3"/>
    </row>
    <row r="35" spans="3:6" x14ac:dyDescent="0.2">
      <c r="C35" s="3"/>
      <c r="D35" s="3"/>
      <c r="E35" s="3"/>
      <c r="F35" s="3"/>
    </row>
    <row r="36" spans="3:6" x14ac:dyDescent="0.2">
      <c r="C36" s="3"/>
      <c r="D36" s="3"/>
      <c r="E36" s="3"/>
      <c r="F36" s="3"/>
    </row>
    <row r="37" spans="3:6" x14ac:dyDescent="0.2">
      <c r="C37" s="3"/>
      <c r="D37" s="3"/>
      <c r="E37" s="3"/>
      <c r="F37" s="3"/>
    </row>
    <row r="38" spans="3:6" x14ac:dyDescent="0.2">
      <c r="C38" s="3"/>
      <c r="D38" s="3"/>
      <c r="E38" s="3"/>
      <c r="F38" s="3"/>
    </row>
    <row r="39" spans="3:6" x14ac:dyDescent="0.2">
      <c r="C39" s="3"/>
      <c r="D39" s="3"/>
      <c r="E39" s="3"/>
      <c r="F39" s="3"/>
    </row>
    <row r="40" spans="3:6" x14ac:dyDescent="0.2">
      <c r="C40" s="3"/>
      <c r="D40" s="3"/>
      <c r="E40" s="3"/>
      <c r="F40" s="3"/>
    </row>
    <row r="41" spans="3:6" x14ac:dyDescent="0.2">
      <c r="C41" s="3"/>
      <c r="D41" s="3"/>
      <c r="E41" s="3"/>
      <c r="F41" s="3"/>
    </row>
    <row r="42" spans="3:6" x14ac:dyDescent="0.2">
      <c r="C42" s="3"/>
      <c r="D42" s="3"/>
      <c r="E42" s="3"/>
      <c r="F42" s="3"/>
    </row>
    <row r="43" spans="3:6" x14ac:dyDescent="0.2">
      <c r="C43" s="3"/>
      <c r="D43" s="3"/>
      <c r="E43" s="3"/>
      <c r="F43" s="3"/>
    </row>
    <row r="44" spans="3:6" x14ac:dyDescent="0.2">
      <c r="C44" s="3"/>
      <c r="D44" s="3"/>
      <c r="E44" s="3"/>
      <c r="F44" s="3"/>
    </row>
    <row r="45" spans="3:6" x14ac:dyDescent="0.2">
      <c r="C45" s="3"/>
      <c r="D45" s="3"/>
      <c r="E45" s="3"/>
      <c r="F45" s="3"/>
    </row>
    <row r="46" spans="3:6" x14ac:dyDescent="0.2">
      <c r="C46" s="3"/>
      <c r="D46" s="3"/>
      <c r="E46" s="3"/>
      <c r="F46" s="3"/>
    </row>
    <row r="47" spans="3:6" x14ac:dyDescent="0.2">
      <c r="C47" s="3"/>
      <c r="D47" s="3"/>
      <c r="E47" s="3"/>
      <c r="F47" s="3"/>
    </row>
    <row r="48" spans="3:6" x14ac:dyDescent="0.2">
      <c r="C48" s="3"/>
      <c r="D48" s="3"/>
      <c r="E48" s="3"/>
      <c r="F48" s="3"/>
    </row>
    <row r="49" spans="3:6" x14ac:dyDescent="0.2">
      <c r="C49" s="3"/>
      <c r="D49" s="3"/>
      <c r="E49" s="3"/>
      <c r="F49" s="3"/>
    </row>
    <row r="50" spans="3:6" x14ac:dyDescent="0.2">
      <c r="C50" s="3"/>
      <c r="D50" s="3"/>
      <c r="E50" s="3"/>
      <c r="F50" s="3"/>
    </row>
    <row r="51" spans="3:6" x14ac:dyDescent="0.2">
      <c r="C51" s="3"/>
      <c r="D51" s="3"/>
      <c r="E51" s="3"/>
      <c r="F51" s="3"/>
    </row>
    <row r="52" spans="3:6" x14ac:dyDescent="0.2">
      <c r="C52" s="3"/>
      <c r="D52" s="3"/>
      <c r="E52" s="3"/>
      <c r="F52" s="3"/>
    </row>
    <row r="53" spans="3:6" x14ac:dyDescent="0.2">
      <c r="C53" s="3"/>
      <c r="D53" s="3"/>
      <c r="E53" s="3"/>
      <c r="F53" s="3"/>
    </row>
    <row r="54" spans="3:6" x14ac:dyDescent="0.2">
      <c r="C54" s="3"/>
      <c r="D54" s="3"/>
      <c r="E54" s="3"/>
      <c r="F54" s="3"/>
    </row>
    <row r="55" spans="3:6" x14ac:dyDescent="0.2">
      <c r="C55" s="3"/>
      <c r="D55" s="3"/>
      <c r="E55" s="3"/>
      <c r="F55" s="3"/>
    </row>
    <row r="56" spans="3:6" x14ac:dyDescent="0.2">
      <c r="C56" s="3"/>
      <c r="D56" s="3"/>
      <c r="E56" s="3"/>
      <c r="F56" s="3"/>
    </row>
    <row r="57" spans="3:6" x14ac:dyDescent="0.2">
      <c r="C57" s="3"/>
      <c r="D57" s="3"/>
      <c r="E57" s="3"/>
      <c r="F57" s="3"/>
    </row>
    <row r="58" spans="3:6" x14ac:dyDescent="0.2">
      <c r="C58" s="3"/>
      <c r="D58" s="3"/>
      <c r="E58" s="3"/>
      <c r="F58" s="3"/>
    </row>
    <row r="59" spans="3:6" x14ac:dyDescent="0.2">
      <c r="C59" s="3"/>
      <c r="D59" s="3"/>
      <c r="E59" s="3"/>
      <c r="F59" s="3"/>
    </row>
    <row r="60" spans="3:6" x14ac:dyDescent="0.2">
      <c r="C60" s="3"/>
      <c r="D60" s="3"/>
      <c r="E60" s="3"/>
      <c r="F60" s="3"/>
    </row>
    <row r="61" spans="3:6" x14ac:dyDescent="0.2">
      <c r="C61" s="3"/>
      <c r="D61" s="3"/>
      <c r="E61" s="3"/>
      <c r="F61" s="3"/>
    </row>
    <row r="62" spans="3:6" x14ac:dyDescent="0.2">
      <c r="C62" s="3"/>
      <c r="D62" s="3"/>
      <c r="E62" s="3"/>
      <c r="F62" s="3"/>
    </row>
    <row r="63" spans="3:6" x14ac:dyDescent="0.2">
      <c r="C63" s="3"/>
      <c r="D63" s="3"/>
      <c r="E63" s="3"/>
      <c r="F63" s="3"/>
    </row>
    <row r="64" spans="3:6" x14ac:dyDescent="0.2">
      <c r="C64" s="3"/>
      <c r="D64" s="3"/>
      <c r="E64" s="3"/>
      <c r="F64" s="3"/>
    </row>
    <row r="65" spans="3:6" x14ac:dyDescent="0.2">
      <c r="C65" s="3"/>
      <c r="D65" s="3"/>
      <c r="E65" s="3"/>
      <c r="F65" s="3"/>
    </row>
    <row r="66" spans="3:6" x14ac:dyDescent="0.2">
      <c r="C66" s="3"/>
      <c r="D66" s="3"/>
      <c r="E66" s="3"/>
      <c r="F66" s="3"/>
    </row>
    <row r="67" spans="3:6" x14ac:dyDescent="0.2">
      <c r="C67" s="3"/>
      <c r="D67" s="3"/>
      <c r="E67" s="3"/>
      <c r="F67" s="3"/>
    </row>
    <row r="68" spans="3:6" x14ac:dyDescent="0.2">
      <c r="C68" s="3"/>
      <c r="D68" s="3"/>
      <c r="E68" s="3"/>
      <c r="F68" s="3"/>
    </row>
    <row r="69" spans="3:6" x14ac:dyDescent="0.2">
      <c r="C69" s="3"/>
      <c r="D69" s="3"/>
      <c r="E69" s="3"/>
      <c r="F69" s="3"/>
    </row>
    <row r="70" spans="3:6" x14ac:dyDescent="0.2">
      <c r="C70" s="3"/>
      <c r="D70" s="3"/>
      <c r="E70" s="3"/>
      <c r="F70" s="3"/>
    </row>
    <row r="71" spans="3:6" x14ac:dyDescent="0.2">
      <c r="C71" s="3"/>
      <c r="D71" s="3"/>
      <c r="E71" s="3"/>
      <c r="F71" s="3"/>
    </row>
    <row r="72" spans="3:6" x14ac:dyDescent="0.2">
      <c r="C72" s="3"/>
      <c r="D72" s="3"/>
      <c r="E72" s="3"/>
      <c r="F72" s="3"/>
    </row>
    <row r="73" spans="3:6" x14ac:dyDescent="0.2">
      <c r="C73" s="3"/>
      <c r="D73" s="3"/>
      <c r="E73" s="3"/>
      <c r="F73" s="3"/>
    </row>
    <row r="74" spans="3:6" x14ac:dyDescent="0.2">
      <c r="C74" s="3"/>
      <c r="D74" s="3"/>
      <c r="E74" s="3"/>
      <c r="F74" s="3"/>
    </row>
    <row r="75" spans="3:6" x14ac:dyDescent="0.2">
      <c r="C75" s="3"/>
      <c r="D75" s="3"/>
      <c r="E75" s="3"/>
      <c r="F75" s="3"/>
    </row>
    <row r="76" spans="3:6" x14ac:dyDescent="0.2">
      <c r="C76" s="3"/>
      <c r="D76" s="3"/>
      <c r="E76" s="3"/>
      <c r="F76" s="3"/>
    </row>
    <row r="77" spans="3:6" x14ac:dyDescent="0.2">
      <c r="C77" s="3"/>
      <c r="D77" s="3"/>
      <c r="E77" s="3"/>
      <c r="F77" s="3"/>
    </row>
    <row r="78" spans="3:6" x14ac:dyDescent="0.2">
      <c r="C78" s="3"/>
      <c r="D78" s="3"/>
      <c r="E78" s="3"/>
      <c r="F78" s="3"/>
    </row>
    <row r="79" spans="3:6" x14ac:dyDescent="0.2">
      <c r="C79" s="3"/>
      <c r="D79" s="3"/>
      <c r="E79" s="3"/>
      <c r="F79" s="3"/>
    </row>
    <row r="80" spans="3:6" x14ac:dyDescent="0.2">
      <c r="C80" s="3"/>
      <c r="D80" s="3"/>
      <c r="E80" s="3"/>
      <c r="F80" s="3"/>
    </row>
    <row r="81" spans="3:6" x14ac:dyDescent="0.2">
      <c r="C81" s="3"/>
      <c r="D81" s="3"/>
      <c r="E81" s="3"/>
      <c r="F81" s="3"/>
    </row>
    <row r="82" spans="3:6" x14ac:dyDescent="0.2">
      <c r="C82" s="3"/>
      <c r="D82" s="3"/>
      <c r="E82" s="3"/>
      <c r="F82" s="3"/>
    </row>
    <row r="83" spans="3:6" x14ac:dyDescent="0.2">
      <c r="C83" s="3"/>
      <c r="D83" s="3"/>
      <c r="E83" s="3"/>
      <c r="F83" s="3"/>
    </row>
    <row r="84" spans="3:6" x14ac:dyDescent="0.2">
      <c r="C84" s="3"/>
      <c r="D84" s="3"/>
      <c r="E84" s="3"/>
      <c r="F84" s="3"/>
    </row>
    <row r="85" spans="3:6" x14ac:dyDescent="0.2">
      <c r="C85" s="3"/>
      <c r="D85" s="3"/>
      <c r="E85" s="3"/>
      <c r="F85" s="3"/>
    </row>
    <row r="86" spans="3:6" x14ac:dyDescent="0.2">
      <c r="C86" s="3"/>
      <c r="D86" s="3"/>
      <c r="E86" s="3"/>
      <c r="F86" s="3"/>
    </row>
    <row r="87" spans="3:6" x14ac:dyDescent="0.2">
      <c r="C87" s="3"/>
      <c r="D87" s="3"/>
      <c r="E87" s="3"/>
      <c r="F87" s="3"/>
    </row>
    <row r="88" spans="3:6" x14ac:dyDescent="0.2">
      <c r="C88" s="3"/>
      <c r="D88" s="3"/>
      <c r="E88" s="3"/>
      <c r="F88" s="3"/>
    </row>
    <row r="89" spans="3:6" x14ac:dyDescent="0.2">
      <c r="C89" s="3"/>
      <c r="D89" s="3"/>
      <c r="E89" s="3"/>
      <c r="F89" s="3"/>
    </row>
    <row r="90" spans="3:6" x14ac:dyDescent="0.2">
      <c r="C90" s="3"/>
      <c r="D90" s="3"/>
      <c r="E90" s="3"/>
      <c r="F90" s="3"/>
    </row>
    <row r="91" spans="3:6" x14ac:dyDescent="0.2">
      <c r="C91" s="3"/>
      <c r="D91" s="3"/>
      <c r="E91" s="3"/>
      <c r="F91" s="3"/>
    </row>
    <row r="92" spans="3:6" x14ac:dyDescent="0.2">
      <c r="C92" s="3"/>
      <c r="D92" s="3"/>
      <c r="E92" s="3"/>
      <c r="F92" s="3"/>
    </row>
    <row r="93" spans="3:6" x14ac:dyDescent="0.2">
      <c r="C93" s="3"/>
      <c r="D93" s="3"/>
      <c r="E93" s="3"/>
      <c r="F93" s="3"/>
    </row>
    <row r="94" spans="3:6" x14ac:dyDescent="0.2">
      <c r="C94" s="3"/>
      <c r="D94" s="3"/>
      <c r="E94" s="3"/>
      <c r="F94" s="3"/>
    </row>
    <row r="95" spans="3:6" x14ac:dyDescent="0.2">
      <c r="C95" s="3"/>
      <c r="D95" s="3"/>
      <c r="E95" s="3"/>
      <c r="F95" s="3"/>
    </row>
    <row r="96" spans="3:6" x14ac:dyDescent="0.2">
      <c r="C96" s="3"/>
      <c r="D96" s="3"/>
      <c r="E96" s="3"/>
      <c r="F96" s="3"/>
    </row>
    <row r="97" spans="3:6" x14ac:dyDescent="0.2">
      <c r="C97" s="3"/>
      <c r="D97" s="3"/>
      <c r="E97" s="3"/>
      <c r="F97" s="3"/>
    </row>
    <row r="98" spans="3:6" x14ac:dyDescent="0.2">
      <c r="C98" s="3"/>
      <c r="D98" s="3"/>
      <c r="E98" s="3"/>
      <c r="F98" s="3"/>
    </row>
    <row r="99" spans="3:6" x14ac:dyDescent="0.2">
      <c r="C99" s="3"/>
      <c r="D99" s="3"/>
      <c r="E99" s="3"/>
      <c r="F99" s="3"/>
    </row>
    <row r="100" spans="3:6" x14ac:dyDescent="0.2">
      <c r="C100" s="3"/>
      <c r="D100" s="3"/>
      <c r="E100" s="3"/>
      <c r="F100" s="3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2:AJ102"/>
  <sheetViews>
    <sheetView zoomScaleNormal="100" zoomScalePageLayoutView="80" workbookViewId="0">
      <pane xSplit="25065"/>
      <selection pane="topRight" activeCell="AP48" sqref="AP48"/>
    </sheetView>
  </sheetViews>
  <sheetFormatPr defaultColWidth="8.875" defaultRowHeight="12.75" x14ac:dyDescent="0.2"/>
  <cols>
    <col min="1" max="2" width="8.625" style="1" customWidth="1"/>
    <col min="3" max="6" width="11.625" style="1" customWidth="1"/>
    <col min="7" max="7" width="5.625" style="1" customWidth="1"/>
    <col min="8" max="8" width="15.625" style="1" customWidth="1"/>
    <col min="9" max="10" width="11.625" style="1" customWidth="1"/>
    <col min="11" max="11" width="5.625" style="1" customWidth="1"/>
    <col min="12" max="12" width="9.625" style="1" customWidth="1"/>
    <col min="13" max="14" width="11.625" style="1" customWidth="1"/>
    <col min="15" max="15" width="5.625" style="1" customWidth="1"/>
    <col min="16" max="16" width="9.625" style="1" customWidth="1"/>
    <col min="17" max="18" width="11.625" style="1" customWidth="1"/>
    <col min="19" max="16384" width="8.875" style="1"/>
  </cols>
  <sheetData>
    <row r="2" spans="1:36" x14ac:dyDescent="0.2">
      <c r="A2" s="11" t="s">
        <v>13</v>
      </c>
      <c r="B2" s="11"/>
      <c r="C2" s="11" t="str">
        <f>IF(Info!$B$20="","Клиент",Info!$B$20)</f>
        <v>MVIDEO.RU</v>
      </c>
      <c r="D2" s="11" t="s">
        <v>76</v>
      </c>
      <c r="E2" s="11" t="s">
        <v>10</v>
      </c>
      <c r="F2" s="11" t="s">
        <v>9</v>
      </c>
      <c r="H2" s="1" t="s">
        <v>5</v>
      </c>
      <c r="I2" s="1" t="str">
        <f>IF(Info!$B$20="","Клиент",Info!$B$20)</f>
        <v>MVIDEO.RU</v>
      </c>
      <c r="J2" s="1" t="s">
        <v>76</v>
      </c>
      <c r="T2" s="1" t="s">
        <v>0</v>
      </c>
      <c r="AA2" s="1" t="s">
        <v>1</v>
      </c>
      <c r="AJ2" s="1" t="s">
        <v>16</v>
      </c>
    </row>
    <row r="3" spans="1:36" x14ac:dyDescent="0.2">
      <c r="A3" s="1" t="s">
        <v>43</v>
      </c>
      <c r="B3" s="1">
        <v>2017</v>
      </c>
      <c r="C3" s="2">
        <v>493.98599352399998</v>
      </c>
      <c r="D3" s="2">
        <v>352.260401409</v>
      </c>
      <c r="E3" s="2">
        <v>198.984722468</v>
      </c>
      <c r="F3" s="2">
        <v>265.20500538900001</v>
      </c>
      <c r="H3" s="1" t="str">
        <f>CONCATENATE(Info!$B$41," - ",Info!$C$41)</f>
        <v>2017-01-01 - 2017-03-01</v>
      </c>
      <c r="I3" s="2">
        <v>432.96326705299998</v>
      </c>
      <c r="J3" s="2">
        <v>357.99819740100003</v>
      </c>
    </row>
    <row r="4" spans="1:36" x14ac:dyDescent="0.2">
      <c r="A4" s="1" t="s">
        <v>48</v>
      </c>
      <c r="B4" s="1" t="s">
        <v>20</v>
      </c>
      <c r="C4" s="2">
        <v>471.62752411399998</v>
      </c>
      <c r="D4" s="2">
        <v>402.575437841</v>
      </c>
      <c r="E4" s="2">
        <v>266.63329894700001</v>
      </c>
      <c r="F4" s="2">
        <v>308.03125407700003</v>
      </c>
      <c r="H4" s="1" t="str">
        <f>CONCATENATE(Info!$D$41," - ",Info!$E$41)</f>
        <v>2018-01-01 - 2018-03-01</v>
      </c>
      <c r="I4" s="2">
        <v>341.05636531800002</v>
      </c>
      <c r="J4" s="2">
        <v>821.70347918799996</v>
      </c>
      <c r="K4" s="8">
        <f>I4/J4-1</f>
        <v>-0.58493985487924571</v>
      </c>
    </row>
    <row r="5" spans="1:36" x14ac:dyDescent="0.2">
      <c r="A5" s="1" t="s">
        <v>45</v>
      </c>
      <c r="B5" s="1" t="s">
        <v>21</v>
      </c>
      <c r="C5" s="2">
        <v>363.91540610200002</v>
      </c>
      <c r="D5" s="2">
        <v>324.03720460300002</v>
      </c>
      <c r="E5" s="2">
        <v>285.48398273200002</v>
      </c>
      <c r="F5" s="2">
        <v>266.433332882</v>
      </c>
      <c r="I5" s="8">
        <f>I4/I3-1</f>
        <v>-0.21227413207723567</v>
      </c>
      <c r="J5" s="8">
        <f>J4/J3-1</f>
        <v>1.2952726721905683</v>
      </c>
    </row>
    <row r="6" spans="1:36" x14ac:dyDescent="0.2">
      <c r="A6" s="1" t="s">
        <v>49</v>
      </c>
      <c r="B6" s="1" t="s">
        <v>22</v>
      </c>
      <c r="C6" s="2">
        <v>365.60992647400002</v>
      </c>
      <c r="D6" s="2">
        <v>285.66376170900003</v>
      </c>
      <c r="E6" s="2">
        <v>181.462286651</v>
      </c>
      <c r="F6" s="2">
        <v>178.65521023100001</v>
      </c>
      <c r="H6" s="1" t="s">
        <v>19</v>
      </c>
    </row>
    <row r="7" spans="1:36" x14ac:dyDescent="0.2">
      <c r="A7" s="1" t="s">
        <v>50</v>
      </c>
      <c r="B7" s="1" t="s">
        <v>23</v>
      </c>
      <c r="C7" s="2">
        <v>397.63607920099997</v>
      </c>
      <c r="D7" s="2">
        <v>323.57792433600002</v>
      </c>
      <c r="E7" s="2">
        <v>267.463550607</v>
      </c>
      <c r="F7" s="2">
        <v>256.35299826699998</v>
      </c>
      <c r="I7" s="1" t="str">
        <f>IF(Info!$B$20="","Клиент",Info!$B$20)</f>
        <v>MVIDEO.RU</v>
      </c>
      <c r="J7" s="1" t="s">
        <v>76</v>
      </c>
      <c r="M7" s="1" t="str">
        <f>IF(Info!$B$20="","Клиент",Info!$B$20)</f>
        <v>MVIDEO.RU</v>
      </c>
      <c r="N7" s="1" t="s">
        <v>76</v>
      </c>
      <c r="Q7" s="1" t="str">
        <f>IF(Info!$B$20="","Клиент",Info!$B$20)</f>
        <v>MVIDEO.RU</v>
      </c>
      <c r="R7" s="1" t="s">
        <v>76</v>
      </c>
    </row>
    <row r="8" spans="1:36" x14ac:dyDescent="0.2">
      <c r="A8" s="1" t="s">
        <v>51</v>
      </c>
      <c r="B8" s="1" t="s">
        <v>24</v>
      </c>
      <c r="C8" s="2">
        <v>353.96903806099999</v>
      </c>
      <c r="D8" s="2">
        <v>349.070861815</v>
      </c>
      <c r="E8" s="2">
        <v>334.36146963300001</v>
      </c>
      <c r="F8" s="2">
        <v>292.30537553699997</v>
      </c>
      <c r="H8" s="1" t="s">
        <v>72</v>
      </c>
      <c r="I8" s="2">
        <v>276.66420222900001</v>
      </c>
      <c r="J8" s="2">
        <v>407.20286004500002</v>
      </c>
      <c r="L8" s="1" t="s">
        <v>7</v>
      </c>
      <c r="M8" s="2">
        <v>326.84680527799998</v>
      </c>
      <c r="N8" s="2">
        <v>780.15164629799995</v>
      </c>
      <c r="P8" s="1" t="s">
        <v>74</v>
      </c>
      <c r="Q8" s="2">
        <v>277.97020739999999</v>
      </c>
      <c r="R8" s="2">
        <v>788.92710018299999</v>
      </c>
    </row>
    <row r="9" spans="1:36" x14ac:dyDescent="0.2">
      <c r="A9" s="1" t="s">
        <v>52</v>
      </c>
      <c r="B9" s="1" t="s">
        <v>25</v>
      </c>
      <c r="C9" s="2">
        <v>318.030571888</v>
      </c>
      <c r="D9" s="2">
        <v>489.56481612099998</v>
      </c>
      <c r="E9" s="2">
        <v>161.994101688</v>
      </c>
      <c r="F9" s="2">
        <v>253.79070811599999</v>
      </c>
      <c r="H9" s="1" t="s">
        <v>73</v>
      </c>
      <c r="I9" s="2">
        <v>1366.20043472</v>
      </c>
      <c r="J9" s="2">
        <v>2654.6582623200002</v>
      </c>
      <c r="L9" s="1" t="s">
        <v>8</v>
      </c>
      <c r="M9" s="2">
        <v>4470.0360228899999</v>
      </c>
      <c r="N9" s="2">
        <v>3082.1231883999999</v>
      </c>
      <c r="P9" s="1" t="s">
        <v>75</v>
      </c>
      <c r="Q9" s="2">
        <v>494.59590478600001</v>
      </c>
      <c r="R9" s="2">
        <v>925.53908407400002</v>
      </c>
    </row>
    <row r="10" spans="1:36" x14ac:dyDescent="0.2">
      <c r="A10" s="1" t="s">
        <v>53</v>
      </c>
      <c r="B10" s="1" t="s">
        <v>26</v>
      </c>
      <c r="C10" s="2">
        <v>264.15806268599999</v>
      </c>
      <c r="D10" s="2">
        <v>822.576634657</v>
      </c>
      <c r="E10" s="2">
        <v>922.86576995099995</v>
      </c>
      <c r="F10" s="2">
        <v>637.59735055199997</v>
      </c>
      <c r="H10" s="1" t="s">
        <v>31</v>
      </c>
      <c r="I10" s="2">
        <v>4470.0360228899999</v>
      </c>
      <c r="J10" s="2">
        <v>2854.0895320300001</v>
      </c>
      <c r="L10" s="11" t="str">
        <f t="shared" ref="L10:N11" si="0">L8</f>
        <v>Поиск</v>
      </c>
      <c r="M10" s="12">
        <f t="shared" si="0"/>
        <v>326.84680527799998</v>
      </c>
      <c r="N10" s="12">
        <f t="shared" si="0"/>
        <v>780.15164629799995</v>
      </c>
      <c r="P10" s="11" t="str">
        <f t="shared" ref="P10:R11" si="1">P8</f>
        <v>Десктопы</v>
      </c>
      <c r="Q10" s="12">
        <f t="shared" si="1"/>
        <v>277.97020739999999</v>
      </c>
      <c r="R10" s="12">
        <f t="shared" si="1"/>
        <v>788.92710018299999</v>
      </c>
    </row>
    <row r="11" spans="1:36" x14ac:dyDescent="0.2">
      <c r="A11" s="1" t="s">
        <v>54</v>
      </c>
      <c r="B11" s="1" t="s">
        <v>27</v>
      </c>
      <c r="C11" s="2">
        <v>256.56486741399999</v>
      </c>
      <c r="D11" s="2">
        <v>678.19297278199997</v>
      </c>
      <c r="E11" s="2">
        <v>339.707732642</v>
      </c>
      <c r="F11" s="2">
        <v>500.27539281399999</v>
      </c>
      <c r="I11" s="2"/>
      <c r="J11" s="2"/>
      <c r="L11" s="11" t="str">
        <f t="shared" si="0"/>
        <v>Сети</v>
      </c>
      <c r="M11" s="12">
        <f t="shared" si="0"/>
        <v>4470.0360228899999</v>
      </c>
      <c r="N11" s="12">
        <f t="shared" si="0"/>
        <v>3082.1231883999999</v>
      </c>
      <c r="P11" s="11" t="str">
        <f t="shared" si="1"/>
        <v>Смартфоны</v>
      </c>
      <c r="Q11" s="12">
        <f t="shared" si="1"/>
        <v>494.59590478600001</v>
      </c>
      <c r="R11" s="12">
        <f t="shared" si="1"/>
        <v>925.53908407400002</v>
      </c>
    </row>
    <row r="12" spans="1:36" x14ac:dyDescent="0.2">
      <c r="A12" s="1" t="s">
        <v>55</v>
      </c>
      <c r="B12" s="1" t="s">
        <v>28</v>
      </c>
      <c r="C12" s="2">
        <v>308.11550969799998</v>
      </c>
      <c r="D12" s="2">
        <v>565.53954176399998</v>
      </c>
      <c r="E12" s="2">
        <v>531.68115649799995</v>
      </c>
      <c r="F12" s="2">
        <v>363.89405474599999</v>
      </c>
      <c r="I12" s="2"/>
      <c r="J12" s="2"/>
    </row>
    <row r="13" spans="1:36" x14ac:dyDescent="0.2">
      <c r="A13" s="1" t="s">
        <v>56</v>
      </c>
      <c r="B13" s="1" t="s">
        <v>29</v>
      </c>
      <c r="C13" s="2">
        <v>414.71926542400001</v>
      </c>
      <c r="D13" s="2">
        <v>708.81131791899998</v>
      </c>
      <c r="E13" s="2">
        <v>472.14655403799998</v>
      </c>
      <c r="F13" s="2">
        <v>506.85067791</v>
      </c>
      <c r="I13" s="2"/>
      <c r="J13" s="2"/>
    </row>
    <row r="14" spans="1:36" x14ac:dyDescent="0.2">
      <c r="A14" s="1" t="s">
        <v>57</v>
      </c>
      <c r="B14" s="1" t="s">
        <v>30</v>
      </c>
      <c r="C14" s="2">
        <v>348.42038792900001</v>
      </c>
      <c r="D14" s="2">
        <v>614.03439158599997</v>
      </c>
      <c r="E14" s="2">
        <v>254.721536585</v>
      </c>
      <c r="F14" s="2">
        <v>440.63252117100001</v>
      </c>
      <c r="I14" s="2"/>
      <c r="J14" s="2"/>
    </row>
    <row r="15" spans="1:36" x14ac:dyDescent="0.2">
      <c r="A15" s="1" t="s">
        <v>46</v>
      </c>
      <c r="B15" s="1">
        <v>2018</v>
      </c>
      <c r="C15" s="2">
        <v>330.81571677900001</v>
      </c>
      <c r="D15" s="2">
        <v>597.68906224600005</v>
      </c>
      <c r="E15" s="2">
        <v>305.36228349499999</v>
      </c>
      <c r="F15" s="2">
        <v>377.22551556899998</v>
      </c>
      <c r="I15" s="2"/>
      <c r="J15" s="2"/>
    </row>
    <row r="16" spans="1:36" x14ac:dyDescent="0.2">
      <c r="A16" s="1" t="s">
        <v>58</v>
      </c>
      <c r="B16" s="1" t="s">
        <v>20</v>
      </c>
      <c r="C16" s="2">
        <v>327.08494159000003</v>
      </c>
      <c r="D16" s="2">
        <v>894.36501045800003</v>
      </c>
      <c r="E16" s="2">
        <v>483.56843072300001</v>
      </c>
      <c r="F16" s="2">
        <v>621.70348826700001</v>
      </c>
      <c r="I16" s="2"/>
      <c r="J16" s="2"/>
      <c r="AA16" s="1" t="s">
        <v>14</v>
      </c>
      <c r="AE16" s="1" t="s">
        <v>15</v>
      </c>
      <c r="AJ16" s="1" t="s">
        <v>14</v>
      </c>
    </row>
    <row r="17" spans="1:36" x14ac:dyDescent="0.2">
      <c r="A17" s="1" t="s">
        <v>44</v>
      </c>
      <c r="B17" s="1" t="s">
        <v>21</v>
      </c>
      <c r="C17" s="2">
        <v>362.65091637</v>
      </c>
      <c r="D17" s="2">
        <v>1007.52625238</v>
      </c>
      <c r="E17" s="2">
        <v>876.02833457300005</v>
      </c>
      <c r="F17" s="2">
        <v>734.70337240000003</v>
      </c>
    </row>
    <row r="18" spans="1:36" x14ac:dyDescent="0.2">
      <c r="C18" s="2"/>
      <c r="D18" s="2"/>
      <c r="E18" s="2"/>
      <c r="F18" s="2"/>
    </row>
    <row r="19" spans="1:36" x14ac:dyDescent="0.2">
      <c r="C19" s="2"/>
      <c r="D19" s="2"/>
      <c r="E19" s="2"/>
      <c r="F19" s="2"/>
    </row>
    <row r="20" spans="1:36" x14ac:dyDescent="0.2">
      <c r="C20" s="2"/>
      <c r="D20" s="2"/>
      <c r="E20" s="2"/>
      <c r="F20" s="2"/>
    </row>
    <row r="21" spans="1:36" x14ac:dyDescent="0.2">
      <c r="C21" s="2"/>
      <c r="D21" s="2"/>
      <c r="E21" s="2"/>
      <c r="F21" s="2"/>
    </row>
    <row r="22" spans="1:36" x14ac:dyDescent="0.2">
      <c r="C22" s="2"/>
      <c r="D22" s="2"/>
      <c r="E22" s="2"/>
      <c r="F22" s="2"/>
    </row>
    <row r="23" spans="1:36" x14ac:dyDescent="0.2">
      <c r="C23" s="2"/>
      <c r="D23" s="2"/>
      <c r="E23" s="2"/>
      <c r="F23" s="2"/>
    </row>
    <row r="24" spans="1:36" x14ac:dyDescent="0.2">
      <c r="C24" s="2"/>
      <c r="D24" s="2"/>
      <c r="E24" s="2"/>
      <c r="F24" s="2"/>
    </row>
    <row r="25" spans="1:36" x14ac:dyDescent="0.2">
      <c r="C25" s="2"/>
      <c r="D25" s="2"/>
      <c r="E25" s="2"/>
      <c r="F25" s="2"/>
    </row>
    <row r="26" spans="1:36" x14ac:dyDescent="0.2">
      <c r="C26" s="2"/>
      <c r="D26" s="2"/>
      <c r="E26" s="2"/>
      <c r="F26" s="2"/>
    </row>
    <row r="27" spans="1:36" x14ac:dyDescent="0.2">
      <c r="C27" s="2"/>
      <c r="D27" s="2"/>
      <c r="E27" s="2"/>
      <c r="F27" s="2"/>
    </row>
    <row r="28" spans="1:36" x14ac:dyDescent="0.2">
      <c r="C28" s="2"/>
      <c r="D28" s="2"/>
      <c r="E28" s="2"/>
      <c r="F28" s="2"/>
    </row>
    <row r="29" spans="1:36" x14ac:dyDescent="0.2">
      <c r="C29" s="2"/>
      <c r="D29" s="2"/>
      <c r="E29" s="2"/>
      <c r="F29" s="2"/>
      <c r="AJ29" s="1" t="s">
        <v>15</v>
      </c>
    </row>
    <row r="30" spans="1:36" x14ac:dyDescent="0.2">
      <c r="C30" s="2"/>
      <c r="D30" s="2"/>
      <c r="E30" s="2"/>
      <c r="F30" s="2"/>
    </row>
    <row r="31" spans="1:36" x14ac:dyDescent="0.2">
      <c r="C31" s="2"/>
      <c r="D31" s="2"/>
      <c r="E31" s="2"/>
      <c r="F31" s="2"/>
    </row>
    <row r="32" spans="1:36" x14ac:dyDescent="0.2">
      <c r="C32" s="2"/>
      <c r="D32" s="2"/>
      <c r="E32" s="2"/>
      <c r="F32" s="2"/>
    </row>
    <row r="33" spans="3:6" x14ac:dyDescent="0.2">
      <c r="C33" s="2"/>
      <c r="D33" s="2"/>
      <c r="E33" s="2"/>
      <c r="F33" s="2"/>
    </row>
    <row r="34" spans="3:6" x14ac:dyDescent="0.2">
      <c r="C34" s="2"/>
      <c r="D34" s="2"/>
      <c r="E34" s="2"/>
      <c r="F34" s="2"/>
    </row>
    <row r="35" spans="3:6" x14ac:dyDescent="0.2">
      <c r="C35" s="2"/>
      <c r="D35" s="2"/>
      <c r="E35" s="2"/>
      <c r="F35" s="2"/>
    </row>
    <row r="36" spans="3:6" x14ac:dyDescent="0.2">
      <c r="C36" s="2"/>
      <c r="D36" s="2"/>
      <c r="E36" s="2"/>
      <c r="F36" s="2"/>
    </row>
    <row r="37" spans="3:6" x14ac:dyDescent="0.2">
      <c r="C37" s="2"/>
      <c r="D37" s="2"/>
      <c r="E37" s="2"/>
      <c r="F37" s="2"/>
    </row>
    <row r="38" spans="3:6" x14ac:dyDescent="0.2">
      <c r="C38" s="2"/>
      <c r="D38" s="2"/>
      <c r="E38" s="2"/>
      <c r="F38" s="2"/>
    </row>
    <row r="39" spans="3:6" x14ac:dyDescent="0.2">
      <c r="C39" s="2"/>
      <c r="D39" s="2"/>
      <c r="E39" s="2"/>
      <c r="F39" s="2"/>
    </row>
    <row r="40" spans="3:6" x14ac:dyDescent="0.2">
      <c r="C40" s="2"/>
      <c r="D40" s="2"/>
      <c r="E40" s="2"/>
      <c r="F40" s="2"/>
    </row>
    <row r="41" spans="3:6" x14ac:dyDescent="0.2">
      <c r="C41" s="2"/>
      <c r="D41" s="2"/>
      <c r="E41" s="2"/>
      <c r="F41" s="2"/>
    </row>
    <row r="42" spans="3:6" x14ac:dyDescent="0.2">
      <c r="C42" s="2"/>
      <c r="D42" s="2"/>
      <c r="E42" s="2"/>
      <c r="F42" s="2"/>
    </row>
    <row r="43" spans="3:6" x14ac:dyDescent="0.2">
      <c r="C43" s="2"/>
      <c r="D43" s="2"/>
      <c r="E43" s="2"/>
      <c r="F43" s="2"/>
    </row>
    <row r="44" spans="3:6" x14ac:dyDescent="0.2">
      <c r="C44" s="2"/>
      <c r="D44" s="2"/>
      <c r="E44" s="2"/>
      <c r="F44" s="2"/>
    </row>
    <row r="45" spans="3:6" x14ac:dyDescent="0.2">
      <c r="C45" s="2"/>
      <c r="D45" s="2"/>
      <c r="E45" s="2"/>
      <c r="F45" s="2"/>
    </row>
    <row r="46" spans="3:6" x14ac:dyDescent="0.2">
      <c r="C46" s="2"/>
      <c r="D46" s="2"/>
      <c r="E46" s="2"/>
      <c r="F46" s="2"/>
    </row>
    <row r="47" spans="3:6" x14ac:dyDescent="0.2">
      <c r="C47" s="2"/>
      <c r="D47" s="2"/>
      <c r="E47" s="2"/>
      <c r="F47" s="2"/>
    </row>
    <row r="48" spans="3:6" x14ac:dyDescent="0.2">
      <c r="C48" s="2"/>
      <c r="D48" s="2"/>
      <c r="E48" s="2"/>
      <c r="F48" s="2"/>
    </row>
    <row r="49" spans="3:6" x14ac:dyDescent="0.2">
      <c r="C49" s="2"/>
      <c r="D49" s="2"/>
      <c r="E49" s="2"/>
      <c r="F49" s="2"/>
    </row>
    <row r="50" spans="3:6" x14ac:dyDescent="0.2">
      <c r="C50" s="2"/>
      <c r="D50" s="2"/>
      <c r="E50" s="2"/>
      <c r="F50" s="2"/>
    </row>
    <row r="51" spans="3:6" x14ac:dyDescent="0.2">
      <c r="C51" s="2"/>
      <c r="D51" s="2"/>
      <c r="E51" s="2"/>
      <c r="F51" s="2"/>
    </row>
    <row r="52" spans="3:6" x14ac:dyDescent="0.2">
      <c r="C52" s="2"/>
      <c r="D52" s="2"/>
      <c r="E52" s="2"/>
      <c r="F52" s="2"/>
    </row>
    <row r="53" spans="3:6" x14ac:dyDescent="0.2">
      <c r="C53" s="2"/>
      <c r="D53" s="2"/>
      <c r="E53" s="2"/>
      <c r="F53" s="2"/>
    </row>
    <row r="54" spans="3:6" x14ac:dyDescent="0.2">
      <c r="C54" s="2"/>
      <c r="D54" s="2"/>
      <c r="E54" s="2"/>
      <c r="F54" s="2"/>
    </row>
    <row r="55" spans="3:6" x14ac:dyDescent="0.2">
      <c r="C55" s="2"/>
      <c r="D55" s="2"/>
      <c r="E55" s="2"/>
      <c r="F55" s="2"/>
    </row>
    <row r="56" spans="3:6" x14ac:dyDescent="0.2">
      <c r="C56" s="2"/>
      <c r="D56" s="2"/>
      <c r="E56" s="2"/>
      <c r="F56" s="2"/>
    </row>
    <row r="57" spans="3:6" x14ac:dyDescent="0.2">
      <c r="C57" s="2"/>
      <c r="D57" s="2"/>
      <c r="E57" s="2"/>
      <c r="F57" s="2"/>
    </row>
    <row r="58" spans="3:6" x14ac:dyDescent="0.2">
      <c r="C58" s="2"/>
      <c r="D58" s="2"/>
      <c r="E58" s="2"/>
      <c r="F58" s="2"/>
    </row>
    <row r="59" spans="3:6" x14ac:dyDescent="0.2">
      <c r="C59" s="2"/>
      <c r="D59" s="2"/>
      <c r="E59" s="2"/>
      <c r="F59" s="2"/>
    </row>
    <row r="60" spans="3:6" x14ac:dyDescent="0.2">
      <c r="C60" s="2"/>
      <c r="D60" s="2"/>
      <c r="E60" s="2"/>
      <c r="F60" s="2"/>
    </row>
    <row r="61" spans="3:6" x14ac:dyDescent="0.2">
      <c r="C61" s="2"/>
      <c r="D61" s="2"/>
      <c r="E61" s="2"/>
      <c r="F61" s="2"/>
    </row>
    <row r="62" spans="3:6" x14ac:dyDescent="0.2">
      <c r="C62" s="2"/>
      <c r="D62" s="2"/>
      <c r="E62" s="2"/>
      <c r="F62" s="2"/>
    </row>
    <row r="63" spans="3:6" x14ac:dyDescent="0.2">
      <c r="C63" s="2"/>
      <c r="D63" s="2"/>
      <c r="E63" s="2"/>
      <c r="F63" s="2"/>
    </row>
    <row r="64" spans="3:6" x14ac:dyDescent="0.2">
      <c r="C64" s="2"/>
      <c r="D64" s="2"/>
      <c r="E64" s="2"/>
      <c r="F64" s="2"/>
    </row>
    <row r="65" spans="3:6" x14ac:dyDescent="0.2">
      <c r="C65" s="2"/>
      <c r="D65" s="2"/>
      <c r="E65" s="2"/>
      <c r="F65" s="2"/>
    </row>
    <row r="66" spans="3:6" x14ac:dyDescent="0.2">
      <c r="C66" s="2"/>
      <c r="D66" s="2"/>
      <c r="E66" s="2"/>
      <c r="F66" s="2"/>
    </row>
    <row r="67" spans="3:6" x14ac:dyDescent="0.2">
      <c r="C67" s="2"/>
      <c r="D67" s="2"/>
      <c r="E67" s="2"/>
      <c r="F67" s="2"/>
    </row>
    <row r="68" spans="3:6" x14ac:dyDescent="0.2">
      <c r="C68" s="2"/>
      <c r="D68" s="2"/>
      <c r="E68" s="2"/>
      <c r="F68" s="2"/>
    </row>
    <row r="69" spans="3:6" x14ac:dyDescent="0.2">
      <c r="C69" s="2"/>
      <c r="D69" s="2"/>
      <c r="E69" s="2"/>
      <c r="F69" s="2"/>
    </row>
    <row r="70" spans="3:6" x14ac:dyDescent="0.2">
      <c r="C70" s="2"/>
      <c r="D70" s="2"/>
      <c r="E70" s="2"/>
      <c r="F70" s="2"/>
    </row>
    <row r="71" spans="3:6" x14ac:dyDescent="0.2">
      <c r="C71" s="2"/>
      <c r="D71" s="2"/>
      <c r="E71" s="2"/>
      <c r="F71" s="2"/>
    </row>
    <row r="72" spans="3:6" x14ac:dyDescent="0.2">
      <c r="C72" s="2"/>
      <c r="D72" s="2"/>
      <c r="E72" s="2"/>
      <c r="F72" s="2"/>
    </row>
    <row r="73" spans="3:6" x14ac:dyDescent="0.2">
      <c r="C73" s="2"/>
      <c r="D73" s="2"/>
      <c r="E73" s="2"/>
      <c r="F73" s="2"/>
    </row>
    <row r="74" spans="3:6" x14ac:dyDescent="0.2">
      <c r="C74" s="2"/>
      <c r="D74" s="2"/>
      <c r="E74" s="2"/>
      <c r="F74" s="2"/>
    </row>
    <row r="75" spans="3:6" x14ac:dyDescent="0.2">
      <c r="C75" s="2"/>
      <c r="D75" s="2"/>
      <c r="E75" s="2"/>
      <c r="F75" s="2"/>
    </row>
    <row r="76" spans="3:6" x14ac:dyDescent="0.2">
      <c r="C76" s="2"/>
      <c r="D76" s="2"/>
      <c r="E76" s="2"/>
      <c r="F76" s="2"/>
    </row>
    <row r="77" spans="3:6" x14ac:dyDescent="0.2">
      <c r="C77" s="2"/>
      <c r="D77" s="2"/>
      <c r="E77" s="2"/>
      <c r="F77" s="2"/>
    </row>
    <row r="78" spans="3:6" x14ac:dyDescent="0.2">
      <c r="C78" s="2"/>
      <c r="D78" s="2"/>
      <c r="E78" s="2"/>
      <c r="F78" s="2"/>
    </row>
    <row r="79" spans="3:6" x14ac:dyDescent="0.2">
      <c r="C79" s="2"/>
      <c r="D79" s="2"/>
      <c r="E79" s="2"/>
      <c r="F79" s="2"/>
    </row>
    <row r="80" spans="3:6" x14ac:dyDescent="0.2">
      <c r="C80" s="2"/>
      <c r="D80" s="2"/>
      <c r="E80" s="2"/>
      <c r="F80" s="2"/>
    </row>
    <row r="81" spans="3:6" x14ac:dyDescent="0.2">
      <c r="C81" s="2"/>
      <c r="D81" s="2"/>
      <c r="E81" s="2"/>
      <c r="F81" s="2"/>
    </row>
    <row r="82" spans="3:6" x14ac:dyDescent="0.2">
      <c r="C82" s="2"/>
      <c r="D82" s="2"/>
      <c r="E82" s="2"/>
      <c r="F82" s="2"/>
    </row>
    <row r="83" spans="3:6" x14ac:dyDescent="0.2">
      <c r="C83" s="2"/>
      <c r="D83" s="2"/>
      <c r="E83" s="2"/>
      <c r="F83" s="2"/>
    </row>
    <row r="84" spans="3:6" x14ac:dyDescent="0.2">
      <c r="C84" s="2"/>
      <c r="D84" s="2"/>
      <c r="E84" s="2"/>
      <c r="F84" s="2"/>
    </row>
    <row r="85" spans="3:6" x14ac:dyDescent="0.2">
      <c r="C85" s="2"/>
      <c r="D85" s="2"/>
      <c r="E85" s="2"/>
      <c r="F85" s="2"/>
    </row>
    <row r="86" spans="3:6" x14ac:dyDescent="0.2">
      <c r="C86" s="2"/>
      <c r="D86" s="2"/>
      <c r="E86" s="2"/>
      <c r="F86" s="2"/>
    </row>
    <row r="87" spans="3:6" x14ac:dyDescent="0.2">
      <c r="C87" s="2"/>
      <c r="D87" s="2"/>
      <c r="E87" s="2"/>
      <c r="F87" s="2"/>
    </row>
    <row r="88" spans="3:6" x14ac:dyDescent="0.2">
      <c r="C88" s="2"/>
      <c r="D88" s="2"/>
      <c r="E88" s="2"/>
      <c r="F88" s="2"/>
    </row>
    <row r="89" spans="3:6" x14ac:dyDescent="0.2">
      <c r="C89" s="2"/>
      <c r="D89" s="2"/>
      <c r="E89" s="2"/>
      <c r="F89" s="2"/>
    </row>
    <row r="90" spans="3:6" x14ac:dyDescent="0.2">
      <c r="C90" s="2"/>
      <c r="D90" s="2"/>
      <c r="E90" s="2"/>
      <c r="F90" s="2"/>
    </row>
    <row r="91" spans="3:6" x14ac:dyDescent="0.2">
      <c r="C91" s="2"/>
      <c r="D91" s="2"/>
      <c r="E91" s="2"/>
      <c r="F91" s="2"/>
    </row>
    <row r="92" spans="3:6" x14ac:dyDescent="0.2">
      <c r="C92" s="2"/>
      <c r="D92" s="2"/>
      <c r="E92" s="2"/>
      <c r="F92" s="2"/>
    </row>
    <row r="93" spans="3:6" x14ac:dyDescent="0.2">
      <c r="C93" s="2"/>
      <c r="D93" s="2"/>
      <c r="E93" s="2"/>
      <c r="F93" s="2"/>
    </row>
    <row r="94" spans="3:6" x14ac:dyDescent="0.2">
      <c r="C94" s="2"/>
      <c r="D94" s="2"/>
      <c r="E94" s="2"/>
      <c r="F94" s="2"/>
    </row>
    <row r="95" spans="3:6" x14ac:dyDescent="0.2">
      <c r="C95" s="2"/>
      <c r="D95" s="2"/>
      <c r="E95" s="2"/>
      <c r="F95" s="2"/>
    </row>
    <row r="96" spans="3:6" x14ac:dyDescent="0.2">
      <c r="C96" s="2"/>
      <c r="D96" s="2"/>
      <c r="E96" s="2"/>
      <c r="F96" s="2"/>
    </row>
    <row r="97" spans="3:6" x14ac:dyDescent="0.2">
      <c r="C97" s="2"/>
      <c r="D97" s="2"/>
      <c r="E97" s="2"/>
      <c r="F97" s="2"/>
    </row>
    <row r="98" spans="3:6" x14ac:dyDescent="0.2">
      <c r="C98" s="2"/>
      <c r="D98" s="2"/>
      <c r="E98" s="2"/>
      <c r="F98" s="2"/>
    </row>
    <row r="99" spans="3:6" x14ac:dyDescent="0.2">
      <c r="C99" s="2"/>
      <c r="D99" s="2"/>
      <c r="E99" s="2"/>
      <c r="F99" s="2"/>
    </row>
    <row r="100" spans="3:6" x14ac:dyDescent="0.2">
      <c r="C100" s="2"/>
      <c r="D100" s="2"/>
      <c r="E100" s="2"/>
      <c r="F100" s="2"/>
    </row>
    <row r="101" spans="3:6" x14ac:dyDescent="0.2">
      <c r="C101" s="2"/>
      <c r="D101" s="2"/>
      <c r="E101" s="2"/>
      <c r="F101" s="2"/>
    </row>
    <row r="102" spans="3:6" x14ac:dyDescent="0.2">
      <c r="C102" s="2"/>
      <c r="D102" s="2"/>
      <c r="E102" s="2"/>
      <c r="F102" s="2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2:AJ102"/>
  <sheetViews>
    <sheetView zoomScaleNormal="100" zoomScalePageLayoutView="80" workbookViewId="0">
      <pane xSplit="24900" topLeftCell="AI1"/>
      <selection pane="topRight" activeCell="AS34" sqref="AS34"/>
    </sheetView>
  </sheetViews>
  <sheetFormatPr defaultColWidth="8.875" defaultRowHeight="12.75" x14ac:dyDescent="0.2"/>
  <cols>
    <col min="1" max="2" width="8.625" style="1" customWidth="1"/>
    <col min="3" max="6" width="11.625" style="1" customWidth="1"/>
    <col min="7" max="7" width="5.625" style="1" customWidth="1"/>
    <col min="8" max="8" width="15.625" style="1" customWidth="1"/>
    <col min="9" max="10" width="11.625" style="1" customWidth="1"/>
    <col min="11" max="11" width="5.625" style="1" customWidth="1"/>
    <col min="12" max="12" width="9.625" style="1" customWidth="1"/>
    <col min="13" max="14" width="11.625" style="1" customWidth="1"/>
    <col min="15" max="15" width="5.625" style="1" customWidth="1"/>
    <col min="16" max="16" width="9.625" style="1" customWidth="1"/>
    <col min="17" max="18" width="11.625" style="1" customWidth="1"/>
    <col min="19" max="16384" width="8.875" style="1"/>
  </cols>
  <sheetData>
    <row r="2" spans="1:36" x14ac:dyDescent="0.2">
      <c r="A2" s="11" t="s">
        <v>13</v>
      </c>
      <c r="B2" s="11"/>
      <c r="C2" s="11" t="str">
        <f>IF(Info!$B$20="","Клиент",Info!$B$20)</f>
        <v>MVIDEO.RU</v>
      </c>
      <c r="D2" s="11" t="s">
        <v>76</v>
      </c>
      <c r="E2" s="11" t="s">
        <v>10</v>
      </c>
      <c r="F2" s="11" t="s">
        <v>9</v>
      </c>
      <c r="H2" s="1" t="s">
        <v>6</v>
      </c>
      <c r="I2" s="1" t="str">
        <f>IF(Info!$B$20="","Клиент",Info!$B$20)</f>
        <v>MVIDEO.RU</v>
      </c>
      <c r="J2" s="1" t="s">
        <v>76</v>
      </c>
      <c r="T2" s="1" t="s">
        <v>0</v>
      </c>
      <c r="AA2" s="1" t="s">
        <v>1</v>
      </c>
      <c r="AJ2" s="1" t="s">
        <v>16</v>
      </c>
    </row>
    <row r="3" spans="1:36" x14ac:dyDescent="0.2">
      <c r="A3" s="1" t="s">
        <v>43</v>
      </c>
      <c r="B3" s="1">
        <v>2017</v>
      </c>
      <c r="C3" s="7">
        <v>6.3319160662000003E-3</v>
      </c>
      <c r="D3" s="7">
        <v>1.2507774150500001E-2</v>
      </c>
      <c r="E3" s="7">
        <v>1.8315626822100001E-2</v>
      </c>
      <c r="F3" s="7">
        <v>7.5441926111500003E-3</v>
      </c>
      <c r="H3" s="1" t="str">
        <f>CONCATENATE(Info!$B$41," - ",Info!$C$41)</f>
        <v>2017-01-01 - 2017-03-01</v>
      </c>
      <c r="I3" s="7">
        <v>7.3829059680599997E-3</v>
      </c>
      <c r="J3" s="7">
        <v>1.3226465986599999E-2</v>
      </c>
    </row>
    <row r="4" spans="1:36" x14ac:dyDescent="0.2">
      <c r="A4" s="1" t="s">
        <v>48</v>
      </c>
      <c r="B4" s="1" t="s">
        <v>20</v>
      </c>
      <c r="C4" s="7">
        <v>7.3125455977800001E-3</v>
      </c>
      <c r="D4" s="7">
        <v>1.29020213506E-2</v>
      </c>
      <c r="E4" s="7">
        <v>1.9194962221399998E-2</v>
      </c>
      <c r="F4" s="7">
        <v>3.9548588252300001E-3</v>
      </c>
      <c r="H4" s="1" t="str">
        <f>CONCATENATE(Info!$D$41," - ",Info!$E$41)</f>
        <v>2018-01-01 - 2018-03-01</v>
      </c>
      <c r="I4" s="7">
        <v>1.0574798101600001E-2</v>
      </c>
      <c r="J4" s="7">
        <v>5.5590947253699998E-3</v>
      </c>
      <c r="K4" s="8">
        <f>I4/J4-1</f>
        <v>0.90225182768335865</v>
      </c>
    </row>
    <row r="5" spans="1:36" x14ac:dyDescent="0.2">
      <c r="A5" s="1" t="s">
        <v>45</v>
      </c>
      <c r="B5" s="1" t="s">
        <v>21</v>
      </c>
      <c r="C5" s="7">
        <v>8.3925285023899992E-3</v>
      </c>
      <c r="D5" s="7">
        <v>1.4278184541400001E-2</v>
      </c>
      <c r="E5" s="7">
        <v>2.4070116999999999E-2</v>
      </c>
      <c r="F5" s="7">
        <v>5.5001833115499998E-3</v>
      </c>
      <c r="I5" s="8">
        <f>I4/I3-1</f>
        <v>0.4323354716081711</v>
      </c>
      <c r="J5" s="8">
        <f>J4/J3-1</f>
        <v>-0.57969916295085699</v>
      </c>
    </row>
    <row r="6" spans="1:36" x14ac:dyDescent="0.2">
      <c r="A6" s="1" t="s">
        <v>49</v>
      </c>
      <c r="B6" s="1" t="s">
        <v>22</v>
      </c>
      <c r="C6" s="7">
        <v>7.7523764276499997E-3</v>
      </c>
      <c r="D6" s="7">
        <v>1.39718964592E-2</v>
      </c>
      <c r="E6" s="7">
        <v>2.0265178918999999E-2</v>
      </c>
      <c r="F6" s="7">
        <v>7.17101083625E-3</v>
      </c>
      <c r="H6" s="1" t="s">
        <v>19</v>
      </c>
    </row>
    <row r="7" spans="1:36" x14ac:dyDescent="0.2">
      <c r="A7" s="1" t="s">
        <v>50</v>
      </c>
      <c r="B7" s="1" t="s">
        <v>23</v>
      </c>
      <c r="C7" s="7">
        <v>7.9577920046700005E-3</v>
      </c>
      <c r="D7" s="7">
        <v>1.34427819656E-2</v>
      </c>
      <c r="E7" s="7">
        <v>2.4445165536499999E-2</v>
      </c>
      <c r="F7" s="7">
        <v>6.8034799894700002E-3</v>
      </c>
      <c r="I7" s="1" t="str">
        <f>IF(Info!$B$20="","Клиент",Info!$B$20)</f>
        <v>MVIDEO.RU</v>
      </c>
      <c r="J7" s="1" t="s">
        <v>76</v>
      </c>
      <c r="M7" s="1" t="str">
        <f>IF(Info!$B$20="","Клиент",Info!$B$20)</f>
        <v>MVIDEO.RU</v>
      </c>
      <c r="N7" s="1" t="s">
        <v>76</v>
      </c>
      <c r="Q7" s="1" t="str">
        <f>IF(Info!$B$20="","Клиент",Info!$B$20)</f>
        <v>MVIDEO.RU</v>
      </c>
      <c r="R7" s="1" t="s">
        <v>76</v>
      </c>
    </row>
    <row r="8" spans="1:36" x14ac:dyDescent="0.2">
      <c r="A8" s="1" t="s">
        <v>51</v>
      </c>
      <c r="B8" s="1" t="s">
        <v>24</v>
      </c>
      <c r="C8" s="7">
        <v>9.2372247682800009E-3</v>
      </c>
      <c r="D8" s="7">
        <v>1.25940132467E-2</v>
      </c>
      <c r="E8" s="7">
        <v>2.5893262520200001E-2</v>
      </c>
      <c r="F8" s="7">
        <v>5.8758985947400004E-3</v>
      </c>
      <c r="H8" s="1" t="s">
        <v>72</v>
      </c>
      <c r="I8" s="7">
        <v>1.2956504272299999E-2</v>
      </c>
      <c r="J8" s="7">
        <v>1.02097500609E-2</v>
      </c>
      <c r="L8" s="1" t="s">
        <v>7</v>
      </c>
      <c r="M8" s="4">
        <v>1.06673865394E-2</v>
      </c>
      <c r="N8" s="4">
        <v>5.6277517813700002E-3</v>
      </c>
      <c r="P8" s="1" t="s">
        <v>74</v>
      </c>
      <c r="Q8" s="4">
        <v>1.3420549457100001E-2</v>
      </c>
      <c r="R8" s="4">
        <v>6.4938096724300003E-3</v>
      </c>
    </row>
    <row r="9" spans="1:36" x14ac:dyDescent="0.2">
      <c r="A9" s="1" t="s">
        <v>52</v>
      </c>
      <c r="B9" s="1" t="s">
        <v>25</v>
      </c>
      <c r="C9" s="7">
        <v>9.6768216215499993E-3</v>
      </c>
      <c r="D9" s="7">
        <v>7.8634693661299992E-3</v>
      </c>
      <c r="E9" s="7">
        <v>5.4537323982400002E-3</v>
      </c>
      <c r="F9" s="7">
        <v>4.2249642213600001E-3</v>
      </c>
      <c r="H9" s="1" t="s">
        <v>73</v>
      </c>
      <c r="I9" s="7">
        <v>2.2895140257599999E-3</v>
      </c>
      <c r="J9" s="7">
        <v>1.73624842724E-3</v>
      </c>
      <c r="L9" s="1" t="s">
        <v>8</v>
      </c>
      <c r="M9" s="4">
        <v>3.0024200541000001E-3</v>
      </c>
      <c r="N9" s="4">
        <v>3.3414741316799999E-3</v>
      </c>
      <c r="P9" s="1" t="s">
        <v>75</v>
      </c>
      <c r="Q9" s="4">
        <v>6.9751154788800004E-3</v>
      </c>
      <c r="R9" s="4">
        <v>3.8180592515999999E-3</v>
      </c>
    </row>
    <row r="10" spans="1:36" x14ac:dyDescent="0.2">
      <c r="A10" s="1" t="s">
        <v>53</v>
      </c>
      <c r="B10" s="1" t="s">
        <v>26</v>
      </c>
      <c r="C10" s="7">
        <v>1.0751586314599999E-2</v>
      </c>
      <c r="D10" s="7">
        <v>7.8325648686499993E-3</v>
      </c>
      <c r="E10" s="7">
        <v>7.9786787322300001E-3</v>
      </c>
      <c r="F10" s="7">
        <v>4.8142429715400002E-3</v>
      </c>
      <c r="H10" s="1" t="s">
        <v>31</v>
      </c>
      <c r="I10" s="7">
        <v>3.0024200541000001E-3</v>
      </c>
      <c r="J10" s="7">
        <v>3.8430717210500001E-3</v>
      </c>
      <c r="L10" s="11" t="str">
        <f t="shared" ref="L10:N11" si="0">L8</f>
        <v>Поиск</v>
      </c>
      <c r="M10" s="12">
        <f t="shared" si="0"/>
        <v>1.06673865394E-2</v>
      </c>
      <c r="N10" s="12">
        <f t="shared" si="0"/>
        <v>5.6277517813700002E-3</v>
      </c>
      <c r="P10" s="11" t="str">
        <f t="shared" ref="P10:R11" si="1">P8</f>
        <v>Десктопы</v>
      </c>
      <c r="Q10" s="12">
        <f t="shared" si="1"/>
        <v>1.3420549457100001E-2</v>
      </c>
      <c r="R10" s="12">
        <f t="shared" si="1"/>
        <v>6.4938096724300003E-3</v>
      </c>
    </row>
    <row r="11" spans="1:36" x14ac:dyDescent="0.2">
      <c r="A11" s="1" t="s">
        <v>54</v>
      </c>
      <c r="B11" s="1" t="s">
        <v>27</v>
      </c>
      <c r="C11" s="7">
        <v>1.0856095667700001E-2</v>
      </c>
      <c r="D11" s="7">
        <v>7.0801563819000001E-3</v>
      </c>
      <c r="E11" s="7">
        <v>8.7069887008899994E-3</v>
      </c>
      <c r="F11" s="7">
        <v>3.7787665213499999E-3</v>
      </c>
      <c r="I11" s="4"/>
      <c r="J11" s="4"/>
      <c r="L11" s="11" t="str">
        <f t="shared" si="0"/>
        <v>Сети</v>
      </c>
      <c r="M11" s="12">
        <f t="shared" si="0"/>
        <v>3.0024200541000001E-3</v>
      </c>
      <c r="N11" s="12">
        <f t="shared" si="0"/>
        <v>3.3414741316799999E-3</v>
      </c>
      <c r="P11" s="11" t="str">
        <f t="shared" si="1"/>
        <v>Смартфоны</v>
      </c>
      <c r="Q11" s="12">
        <f t="shared" si="1"/>
        <v>6.9751154788800004E-3</v>
      </c>
      <c r="R11" s="12">
        <f t="shared" si="1"/>
        <v>3.8180592515999999E-3</v>
      </c>
    </row>
    <row r="12" spans="1:36" x14ac:dyDescent="0.2">
      <c r="A12" s="1" t="s">
        <v>55</v>
      </c>
      <c r="B12" s="1" t="s">
        <v>28</v>
      </c>
      <c r="C12" s="7">
        <v>9.9954828884799996E-3</v>
      </c>
      <c r="D12" s="7">
        <v>6.6425255689999997E-3</v>
      </c>
      <c r="E12" s="7">
        <v>9.6969583659800001E-3</v>
      </c>
      <c r="F12" s="7">
        <v>3.60009659074E-3</v>
      </c>
      <c r="I12" s="4"/>
      <c r="J12" s="4"/>
    </row>
    <row r="13" spans="1:36" x14ac:dyDescent="0.2">
      <c r="A13" s="1" t="s">
        <v>56</v>
      </c>
      <c r="B13" s="1" t="s">
        <v>29</v>
      </c>
      <c r="C13" s="7">
        <v>8.3091803277600008E-3</v>
      </c>
      <c r="D13" s="7">
        <v>6.44179828242E-3</v>
      </c>
      <c r="E13" s="7">
        <v>9.9080170364700005E-3</v>
      </c>
      <c r="F13" s="7">
        <v>3.2056572445600001E-3</v>
      </c>
      <c r="I13" s="4"/>
      <c r="J13" s="4"/>
    </row>
    <row r="14" spans="1:36" x14ac:dyDescent="0.2">
      <c r="A14" s="1" t="s">
        <v>57</v>
      </c>
      <c r="B14" s="1" t="s">
        <v>30</v>
      </c>
      <c r="C14" s="7">
        <v>1.0243031785899999E-2</v>
      </c>
      <c r="D14" s="7">
        <v>7.7948486738199999E-3</v>
      </c>
      <c r="E14" s="7">
        <v>1.06641575626E-2</v>
      </c>
      <c r="F14" s="7">
        <v>2.9525312229599998E-3</v>
      </c>
      <c r="I14" s="4"/>
      <c r="J14" s="4"/>
    </row>
    <row r="15" spans="1:36" x14ac:dyDescent="0.2">
      <c r="A15" s="1" t="s">
        <v>46</v>
      </c>
      <c r="B15" s="1">
        <v>2018</v>
      </c>
      <c r="C15" s="7">
        <v>9.5196861810099998E-3</v>
      </c>
      <c r="D15" s="7">
        <v>6.1757279374100001E-3</v>
      </c>
      <c r="E15" s="7">
        <v>8.1943935665799994E-3</v>
      </c>
      <c r="F15" s="7">
        <v>2.2667355811100002E-3</v>
      </c>
      <c r="I15" s="4"/>
      <c r="J15" s="4"/>
    </row>
    <row r="16" spans="1:36" x14ac:dyDescent="0.2">
      <c r="A16" s="1" t="s">
        <v>58</v>
      </c>
      <c r="B16" s="1" t="s">
        <v>20</v>
      </c>
      <c r="C16" s="7">
        <v>1.1339902106200001E-2</v>
      </c>
      <c r="D16" s="7">
        <v>5.6028330270699997E-3</v>
      </c>
      <c r="E16" s="7">
        <v>9.7332772530100004E-3</v>
      </c>
      <c r="F16" s="7">
        <v>1.4486079387899999E-3</v>
      </c>
      <c r="I16" s="4"/>
      <c r="J16" s="4"/>
      <c r="AA16" s="1" t="s">
        <v>14</v>
      </c>
      <c r="AE16" s="1" t="s">
        <v>15</v>
      </c>
      <c r="AJ16" s="1" t="s">
        <v>14</v>
      </c>
    </row>
    <row r="17" spans="1:36" x14ac:dyDescent="0.2">
      <c r="A17" s="1" t="s">
        <v>44</v>
      </c>
      <c r="B17" s="1" t="s">
        <v>21</v>
      </c>
      <c r="C17" s="7">
        <v>1.11662145773E-2</v>
      </c>
      <c r="D17" s="7">
        <v>4.95170511494E-3</v>
      </c>
      <c r="E17" s="7">
        <v>1.1940507427200001E-2</v>
      </c>
      <c r="F17" s="7">
        <v>2.0456821349200001E-3</v>
      </c>
    </row>
    <row r="18" spans="1:36" x14ac:dyDescent="0.2">
      <c r="C18" s="7"/>
      <c r="D18" s="7"/>
      <c r="E18" s="7"/>
      <c r="F18" s="7"/>
    </row>
    <row r="19" spans="1:36" x14ac:dyDescent="0.2">
      <c r="C19" s="7"/>
      <c r="D19" s="7"/>
      <c r="E19" s="7"/>
      <c r="F19" s="7"/>
    </row>
    <row r="20" spans="1:36" x14ac:dyDescent="0.2">
      <c r="C20" s="7"/>
      <c r="D20" s="7"/>
      <c r="E20" s="7"/>
      <c r="F20" s="7"/>
    </row>
    <row r="21" spans="1:36" x14ac:dyDescent="0.2">
      <c r="C21" s="7"/>
      <c r="D21" s="7"/>
      <c r="E21" s="7"/>
      <c r="F21" s="7"/>
    </row>
    <row r="22" spans="1:36" x14ac:dyDescent="0.2">
      <c r="C22" s="7"/>
      <c r="D22" s="7"/>
      <c r="E22" s="7"/>
      <c r="F22" s="7"/>
    </row>
    <row r="23" spans="1:36" x14ac:dyDescent="0.2">
      <c r="C23" s="7"/>
      <c r="D23" s="7"/>
      <c r="E23" s="7"/>
      <c r="F23" s="7"/>
    </row>
    <row r="24" spans="1:36" x14ac:dyDescent="0.2">
      <c r="C24" s="7"/>
      <c r="D24" s="7"/>
      <c r="E24" s="7"/>
      <c r="F24" s="7"/>
    </row>
    <row r="25" spans="1:36" x14ac:dyDescent="0.2">
      <c r="C25" s="7"/>
      <c r="D25" s="7"/>
      <c r="E25" s="7"/>
      <c r="F25" s="7"/>
    </row>
    <row r="26" spans="1:36" x14ac:dyDescent="0.2">
      <c r="C26" s="7"/>
      <c r="D26" s="7"/>
      <c r="E26" s="7"/>
      <c r="F26" s="7"/>
    </row>
    <row r="27" spans="1:36" x14ac:dyDescent="0.2">
      <c r="C27" s="7"/>
      <c r="D27" s="7"/>
      <c r="E27" s="7"/>
      <c r="F27" s="7"/>
    </row>
    <row r="28" spans="1:36" x14ac:dyDescent="0.2">
      <c r="C28" s="7"/>
      <c r="D28" s="7"/>
      <c r="E28" s="7"/>
      <c r="F28" s="7"/>
    </row>
    <row r="29" spans="1:36" x14ac:dyDescent="0.2">
      <c r="C29" s="7"/>
      <c r="D29" s="7"/>
      <c r="E29" s="7"/>
      <c r="F29" s="7"/>
      <c r="AJ29" s="1" t="s">
        <v>15</v>
      </c>
    </row>
    <row r="30" spans="1:36" x14ac:dyDescent="0.2">
      <c r="C30" s="7"/>
      <c r="D30" s="7"/>
      <c r="E30" s="7"/>
      <c r="F30" s="7"/>
    </row>
    <row r="31" spans="1:36" x14ac:dyDescent="0.2">
      <c r="C31" s="7"/>
      <c r="D31" s="7"/>
      <c r="E31" s="7"/>
      <c r="F31" s="7"/>
    </row>
    <row r="32" spans="1:36" x14ac:dyDescent="0.2">
      <c r="C32" s="7"/>
      <c r="D32" s="7"/>
      <c r="E32" s="7"/>
      <c r="F32" s="7"/>
    </row>
    <row r="33" spans="3:6" x14ac:dyDescent="0.2">
      <c r="C33" s="7"/>
      <c r="D33" s="7"/>
      <c r="E33" s="7"/>
      <c r="F33" s="7"/>
    </row>
    <row r="34" spans="3:6" x14ac:dyDescent="0.2">
      <c r="C34" s="7"/>
      <c r="D34" s="7"/>
      <c r="E34" s="7"/>
      <c r="F34" s="7"/>
    </row>
    <row r="35" spans="3:6" x14ac:dyDescent="0.2">
      <c r="C35" s="7"/>
      <c r="D35" s="7"/>
      <c r="E35" s="7"/>
      <c r="F35" s="7"/>
    </row>
    <row r="36" spans="3:6" x14ac:dyDescent="0.2">
      <c r="C36" s="7"/>
      <c r="D36" s="7"/>
      <c r="E36" s="7"/>
      <c r="F36" s="7"/>
    </row>
    <row r="37" spans="3:6" x14ac:dyDescent="0.2">
      <c r="C37" s="7"/>
      <c r="D37" s="7"/>
      <c r="E37" s="7"/>
      <c r="F37" s="7"/>
    </row>
    <row r="38" spans="3:6" x14ac:dyDescent="0.2">
      <c r="C38" s="7"/>
      <c r="D38" s="7"/>
      <c r="E38" s="7"/>
      <c r="F38" s="7"/>
    </row>
    <row r="39" spans="3:6" x14ac:dyDescent="0.2">
      <c r="C39" s="7"/>
      <c r="D39" s="7"/>
      <c r="E39" s="7"/>
      <c r="F39" s="7"/>
    </row>
    <row r="40" spans="3:6" x14ac:dyDescent="0.2">
      <c r="C40" s="7"/>
      <c r="D40" s="7"/>
      <c r="E40" s="7"/>
      <c r="F40" s="7"/>
    </row>
    <row r="41" spans="3:6" x14ac:dyDescent="0.2">
      <c r="C41" s="7"/>
      <c r="D41" s="7"/>
      <c r="E41" s="7"/>
      <c r="F41" s="7"/>
    </row>
    <row r="42" spans="3:6" x14ac:dyDescent="0.2">
      <c r="C42" s="7"/>
      <c r="D42" s="7"/>
      <c r="E42" s="7"/>
      <c r="F42" s="7"/>
    </row>
    <row r="43" spans="3:6" x14ac:dyDescent="0.2">
      <c r="C43" s="7"/>
      <c r="D43" s="7"/>
      <c r="E43" s="7"/>
      <c r="F43" s="7"/>
    </row>
    <row r="44" spans="3:6" x14ac:dyDescent="0.2">
      <c r="C44" s="7"/>
      <c r="D44" s="7"/>
      <c r="E44" s="7"/>
      <c r="F44" s="7"/>
    </row>
    <row r="45" spans="3:6" x14ac:dyDescent="0.2">
      <c r="C45" s="7"/>
      <c r="D45" s="7"/>
      <c r="E45" s="7"/>
      <c r="F45" s="7"/>
    </row>
    <row r="46" spans="3:6" x14ac:dyDescent="0.2">
      <c r="C46" s="7"/>
      <c r="D46" s="7"/>
      <c r="E46" s="7"/>
      <c r="F46" s="7"/>
    </row>
    <row r="47" spans="3:6" x14ac:dyDescent="0.2">
      <c r="C47" s="7"/>
      <c r="D47" s="7"/>
      <c r="E47" s="7"/>
      <c r="F47" s="7"/>
    </row>
    <row r="48" spans="3:6" x14ac:dyDescent="0.2">
      <c r="C48" s="7"/>
      <c r="D48" s="7"/>
      <c r="E48" s="7"/>
      <c r="F48" s="7"/>
    </row>
    <row r="49" spans="3:6" x14ac:dyDescent="0.2">
      <c r="C49" s="7"/>
      <c r="D49" s="7"/>
      <c r="E49" s="7"/>
      <c r="F49" s="7"/>
    </row>
    <row r="50" spans="3:6" x14ac:dyDescent="0.2">
      <c r="C50" s="7"/>
      <c r="D50" s="7"/>
      <c r="E50" s="7"/>
      <c r="F50" s="7"/>
    </row>
    <row r="51" spans="3:6" x14ac:dyDescent="0.2">
      <c r="C51" s="7"/>
      <c r="D51" s="7"/>
      <c r="E51" s="7"/>
      <c r="F51" s="7"/>
    </row>
    <row r="52" spans="3:6" x14ac:dyDescent="0.2">
      <c r="C52" s="7"/>
      <c r="D52" s="7"/>
      <c r="E52" s="7"/>
      <c r="F52" s="7"/>
    </row>
    <row r="53" spans="3:6" x14ac:dyDescent="0.2">
      <c r="C53" s="7"/>
      <c r="D53" s="7"/>
      <c r="E53" s="7"/>
      <c r="F53" s="7"/>
    </row>
    <row r="54" spans="3:6" x14ac:dyDescent="0.2">
      <c r="C54" s="7"/>
      <c r="D54" s="7"/>
      <c r="E54" s="7"/>
      <c r="F54" s="7"/>
    </row>
    <row r="55" spans="3:6" x14ac:dyDescent="0.2">
      <c r="C55" s="7"/>
      <c r="D55" s="7"/>
      <c r="E55" s="7"/>
      <c r="F55" s="7"/>
    </row>
    <row r="56" spans="3:6" x14ac:dyDescent="0.2">
      <c r="C56" s="7"/>
      <c r="D56" s="7"/>
      <c r="E56" s="7"/>
      <c r="F56" s="7"/>
    </row>
    <row r="57" spans="3:6" x14ac:dyDescent="0.2">
      <c r="C57" s="7"/>
      <c r="D57" s="7"/>
      <c r="E57" s="7"/>
      <c r="F57" s="7"/>
    </row>
    <row r="58" spans="3:6" x14ac:dyDescent="0.2">
      <c r="C58" s="7"/>
      <c r="D58" s="7"/>
      <c r="E58" s="7"/>
      <c r="F58" s="7"/>
    </row>
    <row r="59" spans="3:6" x14ac:dyDescent="0.2">
      <c r="C59" s="7"/>
      <c r="D59" s="7"/>
      <c r="E59" s="7"/>
      <c r="F59" s="7"/>
    </row>
    <row r="60" spans="3:6" x14ac:dyDescent="0.2">
      <c r="C60" s="7"/>
      <c r="D60" s="7"/>
      <c r="E60" s="7"/>
      <c r="F60" s="7"/>
    </row>
    <row r="61" spans="3:6" x14ac:dyDescent="0.2">
      <c r="C61" s="7"/>
      <c r="D61" s="7"/>
      <c r="E61" s="7"/>
      <c r="F61" s="7"/>
    </row>
    <row r="62" spans="3:6" x14ac:dyDescent="0.2">
      <c r="C62" s="7"/>
      <c r="D62" s="7"/>
      <c r="E62" s="7"/>
      <c r="F62" s="7"/>
    </row>
    <row r="63" spans="3:6" x14ac:dyDescent="0.2">
      <c r="C63" s="7"/>
      <c r="D63" s="7"/>
      <c r="E63" s="7"/>
      <c r="F63" s="7"/>
    </row>
    <row r="64" spans="3:6" x14ac:dyDescent="0.2">
      <c r="C64" s="7"/>
      <c r="D64" s="7"/>
      <c r="E64" s="7"/>
      <c r="F64" s="7"/>
    </row>
    <row r="65" spans="3:6" x14ac:dyDescent="0.2">
      <c r="C65" s="7"/>
      <c r="D65" s="7"/>
      <c r="E65" s="7"/>
      <c r="F65" s="7"/>
    </row>
    <row r="66" spans="3:6" x14ac:dyDescent="0.2">
      <c r="C66" s="7"/>
      <c r="D66" s="7"/>
      <c r="E66" s="7"/>
      <c r="F66" s="7"/>
    </row>
    <row r="67" spans="3:6" x14ac:dyDescent="0.2">
      <c r="C67" s="7"/>
      <c r="D67" s="7"/>
      <c r="E67" s="7"/>
      <c r="F67" s="7"/>
    </row>
    <row r="68" spans="3:6" x14ac:dyDescent="0.2">
      <c r="C68" s="7"/>
      <c r="D68" s="7"/>
      <c r="E68" s="7"/>
      <c r="F68" s="7"/>
    </row>
    <row r="69" spans="3:6" x14ac:dyDescent="0.2">
      <c r="C69" s="7"/>
      <c r="D69" s="7"/>
      <c r="E69" s="7"/>
      <c r="F69" s="7"/>
    </row>
    <row r="70" spans="3:6" x14ac:dyDescent="0.2">
      <c r="C70" s="7"/>
      <c r="D70" s="7"/>
      <c r="E70" s="7"/>
      <c r="F70" s="7"/>
    </row>
    <row r="71" spans="3:6" x14ac:dyDescent="0.2">
      <c r="C71" s="7"/>
      <c r="D71" s="7"/>
      <c r="E71" s="7"/>
      <c r="F71" s="7"/>
    </row>
    <row r="72" spans="3:6" x14ac:dyDescent="0.2">
      <c r="C72" s="7"/>
      <c r="D72" s="7"/>
      <c r="E72" s="7"/>
      <c r="F72" s="7"/>
    </row>
    <row r="73" spans="3:6" x14ac:dyDescent="0.2">
      <c r="C73" s="7"/>
      <c r="D73" s="7"/>
      <c r="E73" s="7"/>
      <c r="F73" s="7"/>
    </row>
    <row r="74" spans="3:6" x14ac:dyDescent="0.2">
      <c r="C74" s="7"/>
      <c r="D74" s="7"/>
      <c r="E74" s="7"/>
      <c r="F74" s="7"/>
    </row>
    <row r="75" spans="3:6" x14ac:dyDescent="0.2">
      <c r="C75" s="7"/>
      <c r="D75" s="7"/>
      <c r="E75" s="7"/>
      <c r="F75" s="7"/>
    </row>
    <row r="76" spans="3:6" x14ac:dyDescent="0.2">
      <c r="C76" s="7"/>
      <c r="D76" s="7"/>
      <c r="E76" s="7"/>
      <c r="F76" s="7"/>
    </row>
    <row r="77" spans="3:6" x14ac:dyDescent="0.2">
      <c r="C77" s="7"/>
      <c r="D77" s="7"/>
      <c r="E77" s="7"/>
      <c r="F77" s="7"/>
    </row>
    <row r="78" spans="3:6" x14ac:dyDescent="0.2">
      <c r="C78" s="7"/>
      <c r="D78" s="7"/>
      <c r="E78" s="7"/>
      <c r="F78" s="7"/>
    </row>
    <row r="79" spans="3:6" x14ac:dyDescent="0.2">
      <c r="C79" s="7"/>
      <c r="D79" s="7"/>
      <c r="E79" s="7"/>
      <c r="F79" s="7"/>
    </row>
    <row r="80" spans="3:6" x14ac:dyDescent="0.2">
      <c r="C80" s="7"/>
      <c r="D80" s="7"/>
      <c r="E80" s="7"/>
      <c r="F80" s="7"/>
    </row>
    <row r="81" spans="3:6" x14ac:dyDescent="0.2">
      <c r="C81" s="7"/>
      <c r="D81" s="7"/>
      <c r="E81" s="7"/>
      <c r="F81" s="7"/>
    </row>
    <row r="82" spans="3:6" x14ac:dyDescent="0.2">
      <c r="C82" s="7"/>
      <c r="D82" s="7"/>
      <c r="E82" s="7"/>
      <c r="F82" s="7"/>
    </row>
    <row r="83" spans="3:6" x14ac:dyDescent="0.2">
      <c r="C83" s="7"/>
      <c r="D83" s="7"/>
      <c r="E83" s="7"/>
      <c r="F83" s="7"/>
    </row>
    <row r="84" spans="3:6" x14ac:dyDescent="0.2">
      <c r="C84" s="7"/>
      <c r="D84" s="7"/>
      <c r="E84" s="7"/>
      <c r="F84" s="7"/>
    </row>
    <row r="85" spans="3:6" x14ac:dyDescent="0.2">
      <c r="C85" s="7"/>
      <c r="D85" s="7"/>
      <c r="E85" s="7"/>
      <c r="F85" s="7"/>
    </row>
    <row r="86" spans="3:6" x14ac:dyDescent="0.2">
      <c r="C86" s="7"/>
      <c r="D86" s="7"/>
      <c r="E86" s="7"/>
      <c r="F86" s="7"/>
    </row>
    <row r="87" spans="3:6" x14ac:dyDescent="0.2">
      <c r="C87" s="7"/>
      <c r="D87" s="7"/>
      <c r="E87" s="7"/>
      <c r="F87" s="7"/>
    </row>
    <row r="88" spans="3:6" x14ac:dyDescent="0.2">
      <c r="C88" s="7"/>
      <c r="D88" s="7"/>
      <c r="E88" s="7"/>
      <c r="F88" s="7"/>
    </row>
    <row r="89" spans="3:6" x14ac:dyDescent="0.2">
      <c r="C89" s="7"/>
      <c r="D89" s="7"/>
      <c r="E89" s="7"/>
      <c r="F89" s="7"/>
    </row>
    <row r="90" spans="3:6" x14ac:dyDescent="0.2">
      <c r="C90" s="7"/>
      <c r="D90" s="7"/>
      <c r="E90" s="7"/>
      <c r="F90" s="7"/>
    </row>
    <row r="91" spans="3:6" x14ac:dyDescent="0.2">
      <c r="C91" s="7"/>
      <c r="D91" s="7"/>
      <c r="E91" s="7"/>
      <c r="F91" s="7"/>
    </row>
    <row r="92" spans="3:6" x14ac:dyDescent="0.2">
      <c r="C92" s="7"/>
      <c r="D92" s="7"/>
      <c r="E92" s="7"/>
      <c r="F92" s="7"/>
    </row>
    <row r="93" spans="3:6" x14ac:dyDescent="0.2">
      <c r="C93" s="7"/>
      <c r="D93" s="7"/>
      <c r="E93" s="7"/>
      <c r="F93" s="7"/>
    </row>
    <row r="94" spans="3:6" x14ac:dyDescent="0.2">
      <c r="C94" s="7"/>
      <c r="D94" s="7"/>
      <c r="E94" s="7"/>
      <c r="F94" s="7"/>
    </row>
    <row r="95" spans="3:6" x14ac:dyDescent="0.2">
      <c r="C95" s="7"/>
      <c r="D95" s="7"/>
      <c r="E95" s="7"/>
      <c r="F95" s="7"/>
    </row>
    <row r="96" spans="3:6" x14ac:dyDescent="0.2">
      <c r="C96" s="7"/>
      <c r="D96" s="7"/>
      <c r="E96" s="7"/>
      <c r="F96" s="7"/>
    </row>
    <row r="97" spans="3:6" x14ac:dyDescent="0.2">
      <c r="C97" s="7"/>
      <c r="D97" s="7"/>
      <c r="E97" s="7"/>
      <c r="F97" s="7"/>
    </row>
    <row r="98" spans="3:6" x14ac:dyDescent="0.2">
      <c r="C98" s="7"/>
      <c r="D98" s="7"/>
      <c r="E98" s="7"/>
      <c r="F98" s="7"/>
    </row>
    <row r="99" spans="3:6" x14ac:dyDescent="0.2">
      <c r="C99" s="7"/>
      <c r="D99" s="7"/>
      <c r="E99" s="7"/>
      <c r="F99" s="7"/>
    </row>
    <row r="100" spans="3:6" x14ac:dyDescent="0.2">
      <c r="C100" s="7"/>
      <c r="D100" s="7"/>
      <c r="E100" s="7"/>
      <c r="F100" s="7"/>
    </row>
    <row r="101" spans="3:6" x14ac:dyDescent="0.2">
      <c r="C101" s="7"/>
      <c r="D101" s="7"/>
      <c r="E101" s="7"/>
      <c r="F101" s="7"/>
    </row>
    <row r="102" spans="3:6" x14ac:dyDescent="0.2">
      <c r="C102" s="7"/>
      <c r="D102" s="7"/>
      <c r="E102" s="7"/>
      <c r="F102" s="7"/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2:AF102"/>
  <sheetViews>
    <sheetView zoomScaleNormal="100" zoomScalePageLayoutView="80" workbookViewId="0">
      <pane xSplit="24585"/>
      <selection pane="topRight" activeCell="AR13" sqref="AR13"/>
    </sheetView>
  </sheetViews>
  <sheetFormatPr defaultColWidth="8.875" defaultRowHeight="12.75" x14ac:dyDescent="0.2"/>
  <cols>
    <col min="1" max="2" width="8.625" style="1" customWidth="1"/>
    <col min="3" max="6" width="11.625" style="1" customWidth="1"/>
    <col min="7" max="7" width="5.625" style="1" customWidth="1"/>
    <col min="8" max="8" width="15.625" style="1" customWidth="1"/>
    <col min="9" max="10" width="11.625" style="1" customWidth="1"/>
    <col min="11" max="11" width="5.625" style="1" customWidth="1"/>
    <col min="12" max="12" width="9.625" style="1" customWidth="1"/>
    <col min="13" max="14" width="11.625" style="1" customWidth="1"/>
    <col min="15" max="16384" width="8.875" style="1"/>
  </cols>
  <sheetData>
    <row r="2" spans="1:32" x14ac:dyDescent="0.2">
      <c r="A2" s="11" t="s">
        <v>13</v>
      </c>
      <c r="B2" s="11"/>
      <c r="C2" s="11" t="str">
        <f>IF(Info!$B$20="","Клиент",Info!$B$20)</f>
        <v>MVIDEO.RU</v>
      </c>
      <c r="D2" s="11" t="s">
        <v>76</v>
      </c>
      <c r="E2" s="11" t="s">
        <v>10</v>
      </c>
      <c r="F2" s="11" t="s">
        <v>9</v>
      </c>
      <c r="H2" s="1" t="s">
        <v>17</v>
      </c>
      <c r="I2" s="1" t="str">
        <f>IF(Info!$B$20="","Клиент",Info!$B$20)</f>
        <v>MVIDEO.RU</v>
      </c>
      <c r="J2" s="1" t="s">
        <v>76</v>
      </c>
      <c r="P2" s="1" t="s">
        <v>0</v>
      </c>
      <c r="W2" s="1" t="s">
        <v>1</v>
      </c>
      <c r="AF2" s="1" t="s">
        <v>16</v>
      </c>
    </row>
    <row r="3" spans="1:32" x14ac:dyDescent="0.2">
      <c r="A3" s="1" t="s">
        <v>43</v>
      </c>
      <c r="B3" s="1">
        <v>2017</v>
      </c>
      <c r="C3" s="7">
        <v>3.9148930863499999E-2</v>
      </c>
      <c r="D3" s="7">
        <v>6.7858844269800003E-2</v>
      </c>
      <c r="E3" s="7">
        <v>3.5738015938299998E-2</v>
      </c>
      <c r="F3" s="7">
        <v>4.4577919235199999E-2</v>
      </c>
      <c r="H3" s="1" t="str">
        <f>CONCATENATE(Info!$B$41," - ",Info!$C$41)</f>
        <v>2017-01-01 - 2017-03-01</v>
      </c>
      <c r="I3" s="7">
        <v>3.6422113239900002E-2</v>
      </c>
      <c r="J3" s="7">
        <v>6.5276076009600004E-2</v>
      </c>
    </row>
    <row r="4" spans="1:32" x14ac:dyDescent="0.2">
      <c r="A4" s="1" t="s">
        <v>48</v>
      </c>
      <c r="B4" s="1" t="s">
        <v>20</v>
      </c>
      <c r="C4" s="7">
        <v>4.2829984706600002E-2</v>
      </c>
      <c r="D4" s="7">
        <v>7.3686366463699998E-2</v>
      </c>
      <c r="E4" s="7">
        <v>4.4251563376899998E-2</v>
      </c>
      <c r="F4" s="7">
        <v>5.4720410035999999E-2</v>
      </c>
      <c r="H4" s="1" t="str">
        <f>CONCATENATE(Info!$D$41," - ",Info!$E$41)</f>
        <v>2018-01-01 - 2018-03-01</v>
      </c>
      <c r="I4" s="7">
        <v>3.10738814499E-2</v>
      </c>
      <c r="J4" s="7">
        <v>8.2953660585300001E-2</v>
      </c>
      <c r="K4" s="8">
        <f>I4/J4-1</f>
        <v>-0.62540674841049126</v>
      </c>
    </row>
    <row r="5" spans="1:32" x14ac:dyDescent="0.2">
      <c r="A5" s="1" t="s">
        <v>45</v>
      </c>
      <c r="B5" s="1" t="s">
        <v>21</v>
      </c>
      <c r="C5" s="7">
        <v>3.03099337931E-2</v>
      </c>
      <c r="D5" s="7">
        <v>5.6196352071299999E-2</v>
      </c>
      <c r="E5" s="7">
        <v>4.3694744712299997E-2</v>
      </c>
      <c r="F5" s="7">
        <v>4.4430654457799999E-2</v>
      </c>
      <c r="I5" s="8">
        <f>I4/I3-1</f>
        <v>-0.14684023836763749</v>
      </c>
      <c r="J5" s="8">
        <f>J4/J3-1</f>
        <v>0.27081261093421416</v>
      </c>
    </row>
    <row r="6" spans="1:32" x14ac:dyDescent="0.2">
      <c r="A6" s="1" t="s">
        <v>49</v>
      </c>
      <c r="B6" s="1" t="s">
        <v>22</v>
      </c>
      <c r="C6" s="7">
        <v>2.85737300178E-2</v>
      </c>
      <c r="D6" s="7">
        <v>4.9479508184900003E-2</v>
      </c>
      <c r="E6" s="7">
        <v>7.2884982353899994E-2</v>
      </c>
      <c r="F6" s="7">
        <v>3.9220998872700003E-2</v>
      </c>
      <c r="H6" s="1" t="s">
        <v>19</v>
      </c>
    </row>
    <row r="7" spans="1:32" x14ac:dyDescent="0.2">
      <c r="A7" s="1" t="s">
        <v>50</v>
      </c>
      <c r="B7" s="1" t="s">
        <v>23</v>
      </c>
      <c r="C7" s="7">
        <v>3.2192159474699999E-2</v>
      </c>
      <c r="D7" s="7">
        <v>5.3556879861899997E-2</v>
      </c>
      <c r="E7" s="7">
        <v>3.7315468741699998E-2</v>
      </c>
      <c r="F7" s="7">
        <v>4.1701022326099998E-2</v>
      </c>
      <c r="I7" s="1" t="str">
        <f>IF(Info!$B$20="","Клиент",Info!$B$20)</f>
        <v>MVIDEO.RU</v>
      </c>
      <c r="J7" s="1" t="s">
        <v>76</v>
      </c>
    </row>
    <row r="8" spans="1:32" x14ac:dyDescent="0.2">
      <c r="A8" s="1" t="s">
        <v>51</v>
      </c>
      <c r="B8" s="1" t="s">
        <v>24</v>
      </c>
      <c r="C8" s="7">
        <v>3.0990021647600001E-2</v>
      </c>
      <c r="D8" s="7">
        <v>5.28600625655E-2</v>
      </c>
      <c r="E8" s="7">
        <v>3.65265753841E-2</v>
      </c>
      <c r="F8" s="7">
        <v>3.94978470527E-2</v>
      </c>
      <c r="H8" s="1" t="s">
        <v>72</v>
      </c>
      <c r="I8" s="7">
        <v>2.5033351831899999E-2</v>
      </c>
      <c r="J8" s="7">
        <v>4.1131067612900002E-2</v>
      </c>
    </row>
    <row r="9" spans="1:32" x14ac:dyDescent="0.2">
      <c r="A9" s="1" t="s">
        <v>52</v>
      </c>
      <c r="B9" s="1" t="s">
        <v>25</v>
      </c>
      <c r="C9" s="7">
        <v>2.5838910680799999E-2</v>
      </c>
      <c r="D9" s="7">
        <v>5.0670788850000002E-2</v>
      </c>
      <c r="E9" s="7">
        <v>1.00679368159</v>
      </c>
      <c r="F9" s="7">
        <v>3.6307222959800003E-2</v>
      </c>
      <c r="H9" s="1" t="s">
        <v>73</v>
      </c>
      <c r="I9" s="7">
        <v>0.149192156592</v>
      </c>
      <c r="J9" s="7">
        <v>0.31638917707199998</v>
      </c>
    </row>
    <row r="10" spans="1:32" x14ac:dyDescent="0.2">
      <c r="A10" s="1" t="s">
        <v>53</v>
      </c>
      <c r="B10" s="1" t="s">
        <v>26</v>
      </c>
      <c r="C10" s="7">
        <v>2.3795652534200001E-2</v>
      </c>
      <c r="D10" s="7">
        <v>8.6837038417099999E-2</v>
      </c>
      <c r="E10" s="7">
        <v>2.4924620845200001</v>
      </c>
      <c r="F10" s="7">
        <v>7.44860443994E-2</v>
      </c>
      <c r="H10" s="1" t="s">
        <v>31</v>
      </c>
      <c r="I10" s="7">
        <v>0.31480340497300002</v>
      </c>
      <c r="J10" s="7">
        <v>0.116007050576</v>
      </c>
    </row>
    <row r="11" spans="1:32" x14ac:dyDescent="0.2">
      <c r="A11" s="1" t="s">
        <v>54</v>
      </c>
      <c r="B11" s="1" t="s">
        <v>27</v>
      </c>
      <c r="C11" s="7">
        <v>2.3014097722500002E-2</v>
      </c>
      <c r="D11" s="7">
        <v>6.76199348747E-2</v>
      </c>
      <c r="E11" s="7">
        <v>1.5463427359599999</v>
      </c>
      <c r="F11" s="7">
        <v>5.6865532614100003E-2</v>
      </c>
      <c r="I11" s="7"/>
      <c r="J11" s="7"/>
    </row>
    <row r="12" spans="1:32" x14ac:dyDescent="0.2">
      <c r="A12" s="1" t="s">
        <v>55</v>
      </c>
      <c r="B12" s="1" t="s">
        <v>28</v>
      </c>
      <c r="C12" s="7">
        <v>2.54205407565E-2</v>
      </c>
      <c r="D12" s="7">
        <v>5.2639088959199998E-2</v>
      </c>
      <c r="E12" s="7">
        <v>1.69361015477</v>
      </c>
      <c r="F12" s="7">
        <v>4.2758124294900002E-2</v>
      </c>
      <c r="I12" s="7"/>
      <c r="J12" s="7"/>
    </row>
    <row r="13" spans="1:32" x14ac:dyDescent="0.2">
      <c r="A13" s="1" t="s">
        <v>56</v>
      </c>
      <c r="B13" s="1" t="s">
        <v>29</v>
      </c>
      <c r="C13" s="7">
        <v>3.38358140977E-2</v>
      </c>
      <c r="D13" s="7">
        <v>5.29900727224E-2</v>
      </c>
      <c r="E13" s="7">
        <v>1.5700053924299999</v>
      </c>
      <c r="F13" s="7">
        <v>4.5450414586599999E-2</v>
      </c>
      <c r="I13" s="7"/>
      <c r="J13" s="7"/>
    </row>
    <row r="14" spans="1:32" x14ac:dyDescent="0.2">
      <c r="A14" s="1" t="s">
        <v>57</v>
      </c>
      <c r="B14" s="1" t="s">
        <v>30</v>
      </c>
      <c r="C14" s="7">
        <v>3.14612214477E-2</v>
      </c>
      <c r="D14" s="7">
        <v>5.8563469568499997E-2</v>
      </c>
      <c r="E14" s="7">
        <v>0.951584027502</v>
      </c>
      <c r="F14" s="7">
        <v>4.9868060489599998E-2</v>
      </c>
      <c r="I14" s="7"/>
      <c r="J14" s="7"/>
    </row>
    <row r="15" spans="1:32" x14ac:dyDescent="0.2">
      <c r="A15" s="1" t="s">
        <v>46</v>
      </c>
      <c r="B15" s="1">
        <v>2018</v>
      </c>
      <c r="C15" s="7">
        <v>2.8580256593400001E-2</v>
      </c>
      <c r="D15" s="7">
        <v>6.3183354592999993E-2</v>
      </c>
      <c r="E15" s="7">
        <v>1.3044759453200001</v>
      </c>
      <c r="F15" s="7">
        <v>5.0250676085099998E-2</v>
      </c>
      <c r="I15" s="7"/>
      <c r="J15" s="7"/>
    </row>
    <row r="16" spans="1:32" x14ac:dyDescent="0.2">
      <c r="A16" s="1" t="s">
        <v>58</v>
      </c>
      <c r="B16" s="1" t="s">
        <v>20</v>
      </c>
      <c r="C16" s="7">
        <v>3.1358885362600002E-2</v>
      </c>
      <c r="D16" s="7">
        <v>9.6246124047900006E-2</v>
      </c>
      <c r="E16" s="7">
        <v>0.91363937626699998</v>
      </c>
      <c r="F16" s="7">
        <v>8.0339430662900002E-2</v>
      </c>
      <c r="I16" s="7"/>
      <c r="J16" s="7"/>
    </row>
    <row r="17" spans="1:6" x14ac:dyDescent="0.2">
      <c r="A17" s="1" t="s">
        <v>44</v>
      </c>
      <c r="B17" s="1" t="s">
        <v>21</v>
      </c>
      <c r="C17" s="7">
        <v>3.3459752599300001E-2</v>
      </c>
      <c r="D17" s="7">
        <v>9.1372651020299997E-2</v>
      </c>
      <c r="E17" s="7">
        <v>1.4082768517799999</v>
      </c>
      <c r="F17" s="7">
        <v>7.3731336096300004E-2</v>
      </c>
    </row>
    <row r="18" spans="1:6" x14ac:dyDescent="0.2">
      <c r="C18" s="7"/>
      <c r="D18" s="7"/>
      <c r="E18" s="7"/>
      <c r="F18" s="7"/>
    </row>
    <row r="19" spans="1:6" x14ac:dyDescent="0.2">
      <c r="C19" s="7"/>
      <c r="D19" s="7"/>
      <c r="E19" s="7"/>
      <c r="F19" s="7"/>
    </row>
    <row r="20" spans="1:6" x14ac:dyDescent="0.2">
      <c r="C20" s="7"/>
      <c r="D20" s="7"/>
      <c r="E20" s="7"/>
      <c r="F20" s="7"/>
    </row>
    <row r="21" spans="1:6" x14ac:dyDescent="0.2">
      <c r="C21" s="7"/>
      <c r="D21" s="7"/>
      <c r="E21" s="7"/>
      <c r="F21" s="7"/>
    </row>
    <row r="22" spans="1:6" x14ac:dyDescent="0.2">
      <c r="C22" s="7"/>
      <c r="D22" s="7"/>
      <c r="E22" s="7"/>
      <c r="F22" s="7"/>
    </row>
    <row r="23" spans="1:6" x14ac:dyDescent="0.2">
      <c r="C23" s="7"/>
      <c r="D23" s="7"/>
      <c r="E23" s="7"/>
      <c r="F23" s="7"/>
    </row>
    <row r="24" spans="1:6" x14ac:dyDescent="0.2">
      <c r="C24" s="7"/>
      <c r="D24" s="7"/>
      <c r="E24" s="7"/>
      <c r="F24" s="7"/>
    </row>
    <row r="25" spans="1:6" x14ac:dyDescent="0.2">
      <c r="C25" s="7"/>
      <c r="D25" s="7"/>
      <c r="E25" s="7"/>
      <c r="F25" s="7"/>
    </row>
    <row r="26" spans="1:6" x14ac:dyDescent="0.2">
      <c r="C26" s="7"/>
      <c r="D26" s="7"/>
      <c r="E26" s="7"/>
      <c r="F26" s="7"/>
    </row>
    <row r="27" spans="1:6" x14ac:dyDescent="0.2">
      <c r="C27" s="7"/>
      <c r="D27" s="7"/>
      <c r="E27" s="7"/>
      <c r="F27" s="7"/>
    </row>
    <row r="28" spans="1:6" x14ac:dyDescent="0.2">
      <c r="C28" s="7"/>
      <c r="D28" s="7"/>
      <c r="E28" s="7"/>
      <c r="F28" s="7"/>
    </row>
    <row r="29" spans="1:6" x14ac:dyDescent="0.2">
      <c r="C29" s="7"/>
      <c r="D29" s="7"/>
      <c r="E29" s="7"/>
      <c r="F29" s="7"/>
    </row>
    <row r="30" spans="1:6" x14ac:dyDescent="0.2">
      <c r="C30" s="7"/>
      <c r="D30" s="7"/>
      <c r="E30" s="7"/>
      <c r="F30" s="7"/>
    </row>
    <row r="31" spans="1:6" x14ac:dyDescent="0.2">
      <c r="C31" s="7"/>
      <c r="D31" s="7"/>
      <c r="E31" s="7"/>
      <c r="F31" s="7"/>
    </row>
    <row r="32" spans="1:6" x14ac:dyDescent="0.2">
      <c r="C32" s="7"/>
      <c r="D32" s="7"/>
      <c r="E32" s="7"/>
      <c r="F32" s="7"/>
    </row>
    <row r="33" spans="3:6" x14ac:dyDescent="0.2">
      <c r="C33" s="7"/>
      <c r="D33" s="7"/>
      <c r="E33" s="7"/>
      <c r="F33" s="7"/>
    </row>
    <row r="34" spans="3:6" x14ac:dyDescent="0.2">
      <c r="C34" s="7"/>
      <c r="D34" s="7"/>
      <c r="E34" s="7"/>
      <c r="F34" s="7"/>
    </row>
    <row r="35" spans="3:6" x14ac:dyDescent="0.2">
      <c r="C35" s="7"/>
      <c r="D35" s="7"/>
      <c r="E35" s="7"/>
      <c r="F35" s="7"/>
    </row>
    <row r="36" spans="3:6" x14ac:dyDescent="0.2">
      <c r="C36" s="7"/>
      <c r="D36" s="7"/>
      <c r="E36" s="7"/>
      <c r="F36" s="7"/>
    </row>
    <row r="37" spans="3:6" x14ac:dyDescent="0.2">
      <c r="C37" s="7"/>
      <c r="D37" s="7"/>
      <c r="E37" s="7"/>
      <c r="F37" s="7"/>
    </row>
    <row r="38" spans="3:6" x14ac:dyDescent="0.2">
      <c r="C38" s="7"/>
      <c r="D38" s="7"/>
      <c r="E38" s="7"/>
      <c r="F38" s="7"/>
    </row>
    <row r="39" spans="3:6" x14ac:dyDescent="0.2">
      <c r="C39" s="7"/>
      <c r="D39" s="7"/>
      <c r="E39" s="7"/>
      <c r="F39" s="7"/>
    </row>
    <row r="40" spans="3:6" x14ac:dyDescent="0.2">
      <c r="C40" s="7"/>
      <c r="D40" s="7"/>
      <c r="E40" s="7"/>
      <c r="F40" s="7"/>
    </row>
    <row r="41" spans="3:6" x14ac:dyDescent="0.2">
      <c r="C41" s="7"/>
      <c r="D41" s="7"/>
      <c r="E41" s="7"/>
      <c r="F41" s="7"/>
    </row>
    <row r="42" spans="3:6" x14ac:dyDescent="0.2">
      <c r="C42" s="7"/>
      <c r="D42" s="7"/>
      <c r="E42" s="7"/>
      <c r="F42" s="7"/>
    </row>
    <row r="43" spans="3:6" x14ac:dyDescent="0.2">
      <c r="C43" s="7"/>
      <c r="D43" s="7"/>
      <c r="E43" s="7"/>
      <c r="F43" s="7"/>
    </row>
    <row r="44" spans="3:6" x14ac:dyDescent="0.2">
      <c r="C44" s="7"/>
      <c r="D44" s="7"/>
      <c r="E44" s="7"/>
      <c r="F44" s="7"/>
    </row>
    <row r="45" spans="3:6" x14ac:dyDescent="0.2">
      <c r="C45" s="7"/>
      <c r="D45" s="7"/>
      <c r="E45" s="7"/>
      <c r="F45" s="7"/>
    </row>
    <row r="46" spans="3:6" x14ac:dyDescent="0.2">
      <c r="C46" s="7"/>
      <c r="D46" s="7"/>
      <c r="E46" s="7"/>
      <c r="F46" s="7"/>
    </row>
    <row r="47" spans="3:6" x14ac:dyDescent="0.2">
      <c r="C47" s="7"/>
      <c r="D47" s="7"/>
      <c r="E47" s="7"/>
      <c r="F47" s="7"/>
    </row>
    <row r="48" spans="3:6" x14ac:dyDescent="0.2">
      <c r="C48" s="7"/>
      <c r="D48" s="7"/>
      <c r="E48" s="7"/>
      <c r="F48" s="7"/>
    </row>
    <row r="49" spans="3:6" x14ac:dyDescent="0.2">
      <c r="C49" s="7"/>
      <c r="D49" s="7"/>
      <c r="E49" s="7"/>
      <c r="F49" s="7"/>
    </row>
    <row r="50" spans="3:6" x14ac:dyDescent="0.2">
      <c r="C50" s="7"/>
      <c r="D50" s="7"/>
      <c r="E50" s="7"/>
      <c r="F50" s="7"/>
    </row>
    <row r="51" spans="3:6" x14ac:dyDescent="0.2">
      <c r="C51" s="7"/>
      <c r="D51" s="7"/>
      <c r="E51" s="7"/>
      <c r="F51" s="7"/>
    </row>
    <row r="52" spans="3:6" x14ac:dyDescent="0.2">
      <c r="C52" s="7"/>
      <c r="D52" s="7"/>
      <c r="E52" s="7"/>
      <c r="F52" s="7"/>
    </row>
    <row r="53" spans="3:6" x14ac:dyDescent="0.2">
      <c r="C53" s="7"/>
      <c r="D53" s="7"/>
      <c r="E53" s="7"/>
      <c r="F53" s="7"/>
    </row>
    <row r="54" spans="3:6" x14ac:dyDescent="0.2">
      <c r="C54" s="7"/>
      <c r="D54" s="7"/>
      <c r="E54" s="7"/>
      <c r="F54" s="7"/>
    </row>
    <row r="55" spans="3:6" x14ac:dyDescent="0.2">
      <c r="C55" s="7"/>
      <c r="D55" s="7"/>
      <c r="E55" s="7"/>
      <c r="F55" s="7"/>
    </row>
    <row r="56" spans="3:6" x14ac:dyDescent="0.2">
      <c r="C56" s="7"/>
      <c r="D56" s="7"/>
      <c r="E56" s="7"/>
      <c r="F56" s="7"/>
    </row>
    <row r="57" spans="3:6" x14ac:dyDescent="0.2">
      <c r="C57" s="7"/>
      <c r="D57" s="7"/>
      <c r="E57" s="7"/>
      <c r="F57" s="7"/>
    </row>
    <row r="58" spans="3:6" x14ac:dyDescent="0.2">
      <c r="C58" s="7"/>
      <c r="D58" s="7"/>
      <c r="E58" s="7"/>
      <c r="F58" s="7"/>
    </row>
    <row r="59" spans="3:6" x14ac:dyDescent="0.2">
      <c r="C59" s="7"/>
      <c r="D59" s="7"/>
      <c r="E59" s="7"/>
      <c r="F59" s="7"/>
    </row>
    <row r="60" spans="3:6" x14ac:dyDescent="0.2">
      <c r="C60" s="7"/>
      <c r="D60" s="7"/>
      <c r="E60" s="7"/>
      <c r="F60" s="7"/>
    </row>
    <row r="61" spans="3:6" x14ac:dyDescent="0.2">
      <c r="C61" s="7"/>
      <c r="D61" s="7"/>
      <c r="E61" s="7"/>
      <c r="F61" s="7"/>
    </row>
    <row r="62" spans="3:6" x14ac:dyDescent="0.2">
      <c r="C62" s="7"/>
      <c r="D62" s="7"/>
      <c r="E62" s="7"/>
      <c r="F62" s="7"/>
    </row>
    <row r="63" spans="3:6" x14ac:dyDescent="0.2">
      <c r="C63" s="7"/>
      <c r="D63" s="7"/>
      <c r="E63" s="7"/>
      <c r="F63" s="7"/>
    </row>
    <row r="64" spans="3:6" x14ac:dyDescent="0.2">
      <c r="C64" s="7"/>
      <c r="D64" s="7"/>
      <c r="E64" s="7"/>
      <c r="F64" s="7"/>
    </row>
    <row r="65" spans="3:6" x14ac:dyDescent="0.2">
      <c r="C65" s="7"/>
      <c r="D65" s="7"/>
      <c r="E65" s="7"/>
      <c r="F65" s="7"/>
    </row>
    <row r="66" spans="3:6" x14ac:dyDescent="0.2">
      <c r="C66" s="7"/>
      <c r="D66" s="7"/>
      <c r="E66" s="7"/>
      <c r="F66" s="7"/>
    </row>
    <row r="67" spans="3:6" x14ac:dyDescent="0.2">
      <c r="C67" s="7"/>
      <c r="D67" s="7"/>
      <c r="E67" s="7"/>
      <c r="F67" s="7"/>
    </row>
    <row r="68" spans="3:6" x14ac:dyDescent="0.2">
      <c r="C68" s="7"/>
      <c r="D68" s="7"/>
      <c r="E68" s="7"/>
      <c r="F68" s="7"/>
    </row>
    <row r="69" spans="3:6" x14ac:dyDescent="0.2">
      <c r="C69" s="7"/>
      <c r="D69" s="7"/>
      <c r="E69" s="7"/>
      <c r="F69" s="7"/>
    </row>
    <row r="70" spans="3:6" x14ac:dyDescent="0.2">
      <c r="C70" s="7"/>
      <c r="D70" s="7"/>
      <c r="E70" s="7"/>
      <c r="F70" s="7"/>
    </row>
    <row r="71" spans="3:6" x14ac:dyDescent="0.2">
      <c r="C71" s="7"/>
      <c r="D71" s="7"/>
      <c r="E71" s="7"/>
      <c r="F71" s="7"/>
    </row>
    <row r="72" spans="3:6" x14ac:dyDescent="0.2">
      <c r="C72" s="7"/>
      <c r="D72" s="7"/>
      <c r="E72" s="7"/>
      <c r="F72" s="7"/>
    </row>
    <row r="73" spans="3:6" x14ac:dyDescent="0.2">
      <c r="C73" s="7"/>
      <c r="D73" s="7"/>
      <c r="E73" s="7"/>
      <c r="F73" s="7"/>
    </row>
    <row r="74" spans="3:6" x14ac:dyDescent="0.2">
      <c r="C74" s="7"/>
      <c r="D74" s="7"/>
      <c r="E74" s="7"/>
      <c r="F74" s="7"/>
    </row>
    <row r="75" spans="3:6" x14ac:dyDescent="0.2">
      <c r="C75" s="7"/>
      <c r="D75" s="7"/>
      <c r="E75" s="7"/>
      <c r="F75" s="7"/>
    </row>
    <row r="76" spans="3:6" x14ac:dyDescent="0.2">
      <c r="C76" s="7"/>
      <c r="D76" s="7"/>
      <c r="E76" s="7"/>
      <c r="F76" s="7"/>
    </row>
    <row r="77" spans="3:6" x14ac:dyDescent="0.2">
      <c r="C77" s="7"/>
      <c r="D77" s="7"/>
      <c r="E77" s="7"/>
      <c r="F77" s="7"/>
    </row>
    <row r="78" spans="3:6" x14ac:dyDescent="0.2">
      <c r="C78" s="7"/>
      <c r="D78" s="7"/>
      <c r="E78" s="7"/>
      <c r="F78" s="7"/>
    </row>
    <row r="79" spans="3:6" x14ac:dyDescent="0.2">
      <c r="C79" s="7"/>
      <c r="D79" s="7"/>
      <c r="E79" s="7"/>
      <c r="F79" s="7"/>
    </row>
    <row r="80" spans="3:6" x14ac:dyDescent="0.2">
      <c r="C80" s="7"/>
      <c r="D80" s="7"/>
      <c r="E80" s="7"/>
      <c r="F80" s="7"/>
    </row>
    <row r="81" spans="3:6" x14ac:dyDescent="0.2">
      <c r="C81" s="7"/>
      <c r="D81" s="7"/>
      <c r="E81" s="7"/>
      <c r="F81" s="7"/>
    </row>
    <row r="82" spans="3:6" x14ac:dyDescent="0.2">
      <c r="C82" s="7"/>
      <c r="D82" s="7"/>
      <c r="E82" s="7"/>
      <c r="F82" s="7"/>
    </row>
    <row r="83" spans="3:6" x14ac:dyDescent="0.2">
      <c r="C83" s="7"/>
      <c r="D83" s="7"/>
      <c r="E83" s="7"/>
      <c r="F83" s="7"/>
    </row>
    <row r="84" spans="3:6" x14ac:dyDescent="0.2">
      <c r="C84" s="7"/>
      <c r="D84" s="7"/>
      <c r="E84" s="7"/>
      <c r="F84" s="7"/>
    </row>
    <row r="85" spans="3:6" x14ac:dyDescent="0.2">
      <c r="C85" s="7"/>
      <c r="D85" s="7"/>
      <c r="E85" s="7"/>
      <c r="F85" s="7"/>
    </row>
    <row r="86" spans="3:6" x14ac:dyDescent="0.2">
      <c r="C86" s="7"/>
      <c r="D86" s="7"/>
      <c r="E86" s="7"/>
      <c r="F86" s="7"/>
    </row>
    <row r="87" spans="3:6" x14ac:dyDescent="0.2">
      <c r="C87" s="7"/>
      <c r="D87" s="7"/>
      <c r="E87" s="7"/>
      <c r="F87" s="7"/>
    </row>
    <row r="88" spans="3:6" x14ac:dyDescent="0.2">
      <c r="C88" s="7"/>
      <c r="D88" s="7"/>
      <c r="E88" s="7"/>
      <c r="F88" s="7"/>
    </row>
    <row r="89" spans="3:6" x14ac:dyDescent="0.2">
      <c r="C89" s="7"/>
      <c r="D89" s="7"/>
      <c r="E89" s="7"/>
      <c r="F89" s="7"/>
    </row>
    <row r="90" spans="3:6" x14ac:dyDescent="0.2">
      <c r="C90" s="7"/>
      <c r="D90" s="7"/>
      <c r="E90" s="7"/>
      <c r="F90" s="7"/>
    </row>
    <row r="91" spans="3:6" x14ac:dyDescent="0.2">
      <c r="C91" s="7"/>
      <c r="D91" s="7"/>
      <c r="E91" s="7"/>
      <c r="F91" s="7"/>
    </row>
    <row r="92" spans="3:6" x14ac:dyDescent="0.2">
      <c r="C92" s="7"/>
      <c r="D92" s="7"/>
      <c r="E92" s="7"/>
      <c r="F92" s="7"/>
    </row>
    <row r="93" spans="3:6" x14ac:dyDescent="0.2">
      <c r="C93" s="7"/>
      <c r="D93" s="7"/>
      <c r="E93" s="7"/>
      <c r="F93" s="7"/>
    </row>
    <row r="94" spans="3:6" x14ac:dyDescent="0.2">
      <c r="C94" s="7"/>
      <c r="D94" s="7"/>
      <c r="E94" s="7"/>
      <c r="F94" s="7"/>
    </row>
    <row r="95" spans="3:6" x14ac:dyDescent="0.2">
      <c r="C95" s="7"/>
      <c r="D95" s="7"/>
      <c r="E95" s="7"/>
      <c r="F95" s="7"/>
    </row>
    <row r="96" spans="3:6" x14ac:dyDescent="0.2">
      <c r="C96" s="7"/>
      <c r="D96" s="7"/>
      <c r="E96" s="7"/>
      <c r="F96" s="7"/>
    </row>
    <row r="97" spans="3:6" x14ac:dyDescent="0.2">
      <c r="C97" s="7"/>
      <c r="D97" s="7"/>
      <c r="E97" s="7"/>
      <c r="F97" s="7"/>
    </row>
    <row r="98" spans="3:6" x14ac:dyDescent="0.2">
      <c r="C98" s="7"/>
      <c r="D98" s="7"/>
      <c r="E98" s="7"/>
      <c r="F98" s="7"/>
    </row>
    <row r="99" spans="3:6" x14ac:dyDescent="0.2">
      <c r="C99" s="7"/>
      <c r="D99" s="7"/>
      <c r="E99" s="7"/>
      <c r="F99" s="7"/>
    </row>
    <row r="100" spans="3:6" x14ac:dyDescent="0.2">
      <c r="C100" s="7"/>
      <c r="D100" s="7"/>
      <c r="E100" s="7"/>
      <c r="F100" s="7"/>
    </row>
    <row r="101" spans="3:6" x14ac:dyDescent="0.2">
      <c r="C101" s="7"/>
      <c r="D101" s="7"/>
      <c r="E101" s="7"/>
      <c r="F101" s="7"/>
    </row>
    <row r="102" spans="3:6" x14ac:dyDescent="0.2">
      <c r="C102" s="7"/>
      <c r="D102" s="7"/>
      <c r="E102" s="7"/>
      <c r="F102" s="7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Info</vt:lpstr>
      <vt:lpstr>Клики</vt:lpstr>
      <vt:lpstr>Конверсии</vt:lpstr>
      <vt:lpstr>Расходы</vt:lpstr>
      <vt:lpstr>Доходы</vt:lpstr>
      <vt:lpstr>CPC</vt:lpstr>
      <vt:lpstr>CPA</vt:lpstr>
      <vt:lpstr>CR</vt:lpstr>
      <vt:lpstr>ДРР</vt:lpstr>
      <vt:lpstr>ROI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Kurbatova</dc:creator>
  <cp:lastModifiedBy>leroy</cp:lastModifiedBy>
  <dcterms:created xsi:type="dcterms:W3CDTF">2006-09-16T00:00:00Z</dcterms:created>
  <dcterms:modified xsi:type="dcterms:W3CDTF">2019-06-26T11:06:29Z</dcterms:modified>
</cp:coreProperties>
</file>